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9320" windowHeight="9660" activeTab="8"/>
  </bookViews>
  <sheets>
    <sheet name="Титул" sheetId="1" r:id="rId1"/>
    <sheet name="1000" sheetId="2" r:id="rId2"/>
    <sheet name="2000" sheetId="3" r:id="rId3"/>
    <sheet name="3000" sheetId="4" r:id="rId4"/>
    <sheet name="4000" sheetId="5" r:id="rId5"/>
    <sheet name="5000" sheetId="6" r:id="rId6"/>
    <sheet name="6000" sheetId="7" r:id="rId7"/>
    <sheet name="6001" sheetId="8" r:id="rId8"/>
    <sheet name="7000" sheetId="9" r:id="rId9"/>
    <sheet name="Лист1" sheetId="10" r:id="rId10"/>
  </sheets>
  <definedNames>
    <definedName name="_xlnm.Print_Area" localSheetId="4">'4000'!$A$1:$K$25</definedName>
  </definedNames>
  <calcPr calcId="144525"/>
</workbook>
</file>

<file path=xl/calcChain.xml><?xml version="1.0" encoding="utf-8"?>
<calcChain xmlns="http://schemas.openxmlformats.org/spreadsheetml/2006/main">
  <c r="K27" i="2" l="1"/>
  <c r="I13" i="5"/>
  <c r="J13" i="5"/>
  <c r="K13" i="5"/>
  <c r="I12" i="5"/>
  <c r="J12" i="5"/>
  <c r="K12" i="5"/>
  <c r="J10" i="5"/>
  <c r="K10" i="5"/>
  <c r="I9" i="5"/>
  <c r="J9" i="5"/>
  <c r="K9" i="5"/>
  <c r="J8" i="5"/>
  <c r="K8" i="5"/>
  <c r="I8" i="5"/>
  <c r="I7" i="5"/>
  <c r="J7" i="5"/>
  <c r="K7" i="5"/>
  <c r="J6" i="5"/>
  <c r="K6" i="5"/>
  <c r="K8" i="9"/>
  <c r="I8" i="9"/>
  <c r="J8" i="9"/>
  <c r="I7" i="9"/>
  <c r="J7" i="9"/>
  <c r="K7" i="9"/>
  <c r="I6" i="9"/>
  <c r="J6" i="9"/>
  <c r="K6" i="9"/>
  <c r="K9" i="9"/>
  <c r="K10" i="9"/>
  <c r="K11" i="9"/>
  <c r="K12" i="9"/>
  <c r="J9" i="9"/>
  <c r="J10" i="9"/>
  <c r="J11" i="9"/>
  <c r="J12" i="9"/>
  <c r="I9" i="9"/>
  <c r="I10" i="9"/>
  <c r="I11" i="9"/>
  <c r="I12" i="9"/>
  <c r="D4" i="8"/>
  <c r="E57" i="7"/>
  <c r="F57" i="7"/>
  <c r="G57" i="7"/>
  <c r="H57" i="7"/>
  <c r="I57" i="7"/>
  <c r="J6" i="7"/>
  <c r="J22" i="7"/>
  <c r="J23" i="7"/>
  <c r="J29" i="7"/>
  <c r="J34" i="7"/>
  <c r="J39" i="7"/>
  <c r="J33" i="7"/>
  <c r="J49" i="7"/>
  <c r="J47" i="7"/>
  <c r="J50" i="7"/>
  <c r="J24" i="7"/>
  <c r="J56" i="7"/>
  <c r="K8" i="7"/>
  <c r="K9" i="7"/>
  <c r="K20" i="7"/>
  <c r="K22" i="7"/>
  <c r="K23" i="7"/>
  <c r="K25" i="7"/>
  <c r="K29" i="7"/>
  <c r="K34" i="7"/>
  <c r="K35" i="7"/>
  <c r="K33" i="7"/>
  <c r="K49" i="7"/>
  <c r="K47" i="7"/>
  <c r="K52" i="7"/>
  <c r="K54" i="7"/>
  <c r="K55" i="7"/>
  <c r="K24" i="7"/>
  <c r="K43" i="7"/>
  <c r="K56" i="7"/>
  <c r="L8" i="7"/>
  <c r="L9" i="7"/>
  <c r="L11" i="7"/>
  <c r="L25" i="7"/>
  <c r="L33" i="7"/>
  <c r="L35" i="7"/>
  <c r="L48" i="7"/>
  <c r="L47" i="7"/>
  <c r="L24" i="7"/>
  <c r="L56" i="7"/>
  <c r="D57" i="7"/>
  <c r="L7" i="7"/>
  <c r="L10" i="7"/>
  <c r="L12" i="7"/>
  <c r="L13" i="7"/>
  <c r="L14" i="7"/>
  <c r="L15" i="7"/>
  <c r="L16" i="7"/>
  <c r="L17" i="7"/>
  <c r="L18" i="7"/>
  <c r="L19" i="7"/>
  <c r="L20" i="7"/>
  <c r="L21" i="7"/>
  <c r="L22" i="7"/>
  <c r="L23" i="7"/>
  <c r="L26" i="7"/>
  <c r="L27" i="7"/>
  <c r="L28" i="7"/>
  <c r="L29" i="7"/>
  <c r="L30" i="7"/>
  <c r="L31" i="7"/>
  <c r="L32" i="7"/>
  <c r="L34" i="7"/>
  <c r="L36" i="7"/>
  <c r="L37" i="7"/>
  <c r="L38" i="7"/>
  <c r="L39" i="7"/>
  <c r="L40" i="7"/>
  <c r="L41" i="7"/>
  <c r="L42" i="7"/>
  <c r="L43" i="7"/>
  <c r="L44" i="7"/>
  <c r="L45" i="7"/>
  <c r="L46" i="7"/>
  <c r="L49" i="7"/>
  <c r="L50" i="7"/>
  <c r="L51" i="7"/>
  <c r="L52" i="7"/>
  <c r="L53" i="7"/>
  <c r="L54" i="7"/>
  <c r="L55" i="7"/>
  <c r="K7" i="7"/>
  <c r="K10" i="7"/>
  <c r="K11" i="7"/>
  <c r="K12" i="7"/>
  <c r="K13" i="7"/>
  <c r="K14" i="7"/>
  <c r="K15" i="7"/>
  <c r="K16" i="7"/>
  <c r="K17" i="7"/>
  <c r="K18" i="7"/>
  <c r="K19" i="7"/>
  <c r="K21" i="7"/>
  <c r="K26" i="7"/>
  <c r="K27" i="7"/>
  <c r="K28" i="7"/>
  <c r="K30" i="7"/>
  <c r="K31" i="7"/>
  <c r="K32" i="7"/>
  <c r="K36" i="7"/>
  <c r="K37" i="7"/>
  <c r="K38" i="7"/>
  <c r="K39" i="7"/>
  <c r="K40" i="7"/>
  <c r="K41" i="7"/>
  <c r="K42" i="7"/>
  <c r="K44" i="7"/>
  <c r="K45" i="7"/>
  <c r="K46" i="7"/>
  <c r="K48" i="7"/>
  <c r="K50" i="7"/>
  <c r="K51" i="7"/>
  <c r="K53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5" i="7"/>
  <c r="J26" i="7"/>
  <c r="J27" i="7"/>
  <c r="J28" i="7"/>
  <c r="J30" i="7"/>
  <c r="J31" i="7"/>
  <c r="J32" i="7"/>
  <c r="J35" i="7"/>
  <c r="J36" i="7"/>
  <c r="J37" i="7"/>
  <c r="J38" i="7"/>
  <c r="J40" i="7"/>
  <c r="J41" i="7"/>
  <c r="J42" i="7"/>
  <c r="J43" i="7"/>
  <c r="J44" i="7"/>
  <c r="J45" i="7"/>
  <c r="J46" i="7"/>
  <c r="J48" i="7"/>
  <c r="J51" i="7"/>
  <c r="J52" i="7"/>
  <c r="J53" i="7"/>
  <c r="J54" i="7"/>
  <c r="J55" i="7"/>
  <c r="K6" i="7"/>
  <c r="L6" i="7"/>
  <c r="E57" i="6"/>
  <c r="F57" i="6"/>
  <c r="G57" i="6"/>
  <c r="H57" i="6"/>
  <c r="I57" i="6"/>
  <c r="K8" i="6"/>
  <c r="K22" i="6"/>
  <c r="K29" i="6"/>
  <c r="K33" i="6"/>
  <c r="K43" i="6"/>
  <c r="K47" i="6"/>
  <c r="K52" i="6"/>
  <c r="K24" i="6"/>
  <c r="K56" i="6"/>
  <c r="L47" i="6"/>
  <c r="L52" i="6"/>
  <c r="L24" i="6"/>
  <c r="L33" i="6"/>
  <c r="L56" i="6"/>
  <c r="D57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5" i="6"/>
  <c r="L26" i="6"/>
  <c r="L27" i="6"/>
  <c r="L28" i="6"/>
  <c r="L29" i="6"/>
  <c r="L30" i="6"/>
  <c r="L31" i="6"/>
  <c r="L32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8" i="6"/>
  <c r="L49" i="6"/>
  <c r="L50" i="6"/>
  <c r="L51" i="6"/>
  <c r="L53" i="6"/>
  <c r="L54" i="6"/>
  <c r="L55" i="6"/>
  <c r="K7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3" i="6"/>
  <c r="K25" i="6"/>
  <c r="K26" i="6"/>
  <c r="K27" i="6"/>
  <c r="K28" i="6"/>
  <c r="K30" i="6"/>
  <c r="K31" i="6"/>
  <c r="K32" i="6"/>
  <c r="K34" i="6"/>
  <c r="K35" i="6"/>
  <c r="K36" i="6"/>
  <c r="K37" i="6"/>
  <c r="K38" i="6"/>
  <c r="K39" i="6"/>
  <c r="K40" i="6"/>
  <c r="K41" i="6"/>
  <c r="K42" i="6"/>
  <c r="K44" i="6"/>
  <c r="K45" i="6"/>
  <c r="K46" i="6"/>
  <c r="K48" i="6"/>
  <c r="K49" i="6"/>
  <c r="K50" i="6"/>
  <c r="K51" i="6"/>
  <c r="K53" i="6"/>
  <c r="K54" i="6"/>
  <c r="K55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K6" i="6"/>
  <c r="K57" i="6" s="1"/>
  <c r="L6" i="6"/>
  <c r="J6" i="6"/>
  <c r="J57" i="6" s="1"/>
  <c r="D18" i="4"/>
  <c r="E18" i="4"/>
  <c r="C18" i="4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8" i="2"/>
  <c r="K29" i="2"/>
  <c r="K30" i="2"/>
  <c r="K31" i="2"/>
  <c r="K32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D33" i="2"/>
  <c r="E33" i="2"/>
  <c r="F33" i="2"/>
  <c r="G33" i="2"/>
  <c r="H33" i="2"/>
  <c r="I6" i="2"/>
  <c r="I33" i="2"/>
  <c r="J6" i="2"/>
  <c r="J33" i="2"/>
  <c r="K6" i="2"/>
  <c r="C33" i="2"/>
  <c r="D27" i="3"/>
  <c r="C27" i="3"/>
  <c r="K11" i="5"/>
  <c r="K14" i="5"/>
  <c r="K15" i="5"/>
  <c r="K16" i="5"/>
  <c r="K17" i="5"/>
  <c r="K18" i="5"/>
  <c r="K19" i="5"/>
  <c r="J11" i="5"/>
  <c r="J14" i="5"/>
  <c r="J15" i="5"/>
  <c r="J16" i="5"/>
  <c r="J17" i="5"/>
  <c r="J18" i="5"/>
  <c r="J19" i="5"/>
  <c r="I10" i="5"/>
  <c r="I11" i="5"/>
  <c r="I14" i="5"/>
  <c r="I15" i="5"/>
  <c r="I16" i="5"/>
  <c r="I17" i="5"/>
  <c r="I18" i="5"/>
  <c r="I19" i="5"/>
  <c r="I6" i="5"/>
  <c r="L57" i="7" l="1"/>
  <c r="J57" i="7"/>
  <c r="K57" i="7"/>
  <c r="L57" i="6"/>
  <c r="K33" i="2"/>
</calcChain>
</file>

<file path=xl/sharedStrings.xml><?xml version="1.0" encoding="utf-8"?>
<sst xmlns="http://schemas.openxmlformats.org/spreadsheetml/2006/main" count="378" uniqueCount="216">
  <si>
    <t>Наименование отчитывающейся организации</t>
  </si>
  <si>
    <t>Почтовый адрес</t>
  </si>
  <si>
    <t>Код формы по ОКУД</t>
  </si>
  <si>
    <t>Код отчитывающейся медицинской организации (органа исполнительной власти субъекта РФ в сфере охраны здоровья граждан) по ОКПО</t>
  </si>
  <si>
    <t>Вид деятельности по ОКВЭД</t>
  </si>
  <si>
    <t>Код территории по ОКАТО</t>
  </si>
  <si>
    <t>Код министерства (ведомства), органа управления по ОКОГУ</t>
  </si>
  <si>
    <t>Таблица Сведения о МУ Период: 01.08.2013-31.08.2013</t>
  </si>
  <si>
    <t>Возраст (исполняется полных лет в текущем году)</t>
  </si>
  <si>
    <t>№ строки</t>
  </si>
  <si>
    <t>Мужчины</t>
  </si>
  <si>
    <t>Женщины</t>
  </si>
  <si>
    <t>Всего</t>
  </si>
  <si>
    <t>Всего проживает в субъекте Российской Федерации (на территории обслуживания медицинской организации)</t>
  </si>
  <si>
    <t>Включено в план проведения диспансеризации на текущий календарный год с учетом возрастной категории граждан</t>
  </si>
  <si>
    <t>Прошли диспан- серизацию</t>
  </si>
  <si>
    <t>Итого</t>
  </si>
  <si>
    <t>Осмотр (консультация), исследование</t>
  </si>
  <si>
    <t>Прошли первый этап диспансеризации (человек)</t>
  </si>
  <si>
    <t>Выявлены заболевания (подозрение на наличие заболевания) (случаев)</t>
  </si>
  <si>
    <t>Прием (осмотр, консультация) фельдшера отделения (кабинета) медицинской профилактики</t>
  </si>
  <si>
    <t>Опрос (анкетирование), направленный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</si>
  <si>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(измерения роста стоя, массы тела, окружности талии), расчет индекса массы тела</t>
  </si>
  <si>
    <t>Измерение артериального давления</t>
  </si>
  <si>
    <t>Определение уровня общего холестерина в крови</t>
  </si>
  <si>
    <t>Определение уровня глюкозы в крови</t>
  </si>
  <si>
    <t>Определение суммарного сердечно-сосудистого риска</t>
  </si>
  <si>
    <t>Электрокардиография в покое</t>
  </si>
  <si>
    <t>Осмотр фельдшера (акушерки) (для женщин)</t>
  </si>
  <si>
    <t>Взятие мазка с шейки матки на цитологическое исследование (для женщин)</t>
  </si>
  <si>
    <t>Флюорография легких</t>
  </si>
  <si>
    <t>Маммография (для женщин)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</si>
  <si>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</si>
  <si>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</si>
  <si>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</si>
  <si>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</si>
  <si>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</t>
  </si>
  <si>
    <t>Определение уровня простат-специфического антигена в крови (для мужчин)</t>
  </si>
  <si>
    <t>Ульразвуковое исследование органов брюшной полости</t>
  </si>
  <si>
    <t>Измерение внутриглазного давления</t>
  </si>
  <si>
    <t>Профилактический прием (осмотр, консультация) врача-невролога</t>
  </si>
  <si>
    <t>Краткое профилактическое консультирование</t>
  </si>
  <si>
    <t>Выявлены показания по результатам первого этапа диспансеризации (человек)</t>
  </si>
  <si>
    <t>Обследовано (человек)</t>
  </si>
  <si>
    <t>Дуплексное сканирование брахицефальных артерий</t>
  </si>
  <si>
    <t>Эзофагогастродуоденоскопия</t>
  </si>
  <si>
    <t>Осмотр (консультация) врача-невролога</t>
  </si>
  <si>
    <t>Осмотр (консультация) врача-хирурга (врача-уролога) (для мужчин)</t>
  </si>
  <si>
    <t>Осмотр (консультация) врача-хирурга (врача колопроктолога)</t>
  </si>
  <si>
    <t>Колоноскопия (ректороманоскопия)</t>
  </si>
  <si>
    <t>Определение липидного спектра крови</t>
  </si>
  <si>
    <t>Осмотр (консультация) врача-акушера-гинеколога (для женщин)</t>
  </si>
  <si>
    <t>Определение концентрации гликированного гемоглобина в крови (тест на толерантность к глюкозе)</t>
  </si>
  <si>
    <t>Осмотр (консультация) врача-офтальмолога</t>
  </si>
  <si>
    <t>Прием (осмотр) врача-терапевта (врача-терапевта участкового, врача-терапевта цехового врачебного участка, врача общей практики (семейного врача))</t>
  </si>
  <si>
    <t>Углубленное профилактическое консультирование индивидуальное</t>
  </si>
  <si>
    <t>Профилактическое консультирование групповое</t>
  </si>
  <si>
    <t>Фактор риска развития заболеваний</t>
  </si>
  <si>
    <t>21-36 лет</t>
  </si>
  <si>
    <t>39-60 лет</t>
  </si>
  <si>
    <t>Старше 60 лет</t>
  </si>
  <si>
    <t>Старше 60</t>
  </si>
  <si>
    <t>Повышенный уровень артериального давления</t>
  </si>
  <si>
    <t>Дислипидемия</t>
  </si>
  <si>
    <t>Повышенный уровень глюкозы в крови</t>
  </si>
  <si>
    <t>Курение табака</t>
  </si>
  <si>
    <t>Риск пагубного потребления алкоголя</t>
  </si>
  <si>
    <t>Риск потребления наркотических средств и психотропных веществ без назначения врача</t>
  </si>
  <si>
    <t>Нерациональное питание</t>
  </si>
  <si>
    <t>Низкая физическая активность</t>
  </si>
  <si>
    <t>Избыточная масса тела (ожирение)</t>
  </si>
  <si>
    <t>Отягощенная наследственность по хроническим неинфекционным заболеваниям</t>
  </si>
  <si>
    <t>Высокий уровень стресса</t>
  </si>
  <si>
    <t>Умеренный суммарный сердечно-сосудистый риск</t>
  </si>
  <si>
    <t>Высокий суммарный сердечно-сосудистый риск</t>
  </si>
  <si>
    <t>Очень высокий суммарный сердечно-сосудистый риск</t>
  </si>
  <si>
    <t>Заболевание (подозрение на заболевание)</t>
  </si>
  <si>
    <t>Некоторые инфекционные и паразитарные болезни</t>
  </si>
  <si>
    <t>А00-В99</t>
  </si>
  <si>
    <t>- в том числе: туберкулез</t>
  </si>
  <si>
    <t>A15-А19</t>
  </si>
  <si>
    <t>Новообразования</t>
  </si>
  <si>
    <t>С00-D48</t>
  </si>
  <si>
    <t>- в том числе: злокачественные новообразования</t>
  </si>
  <si>
    <t>C00-D48</t>
  </si>
  <si>
    <t>в том числе: пищевода</t>
  </si>
  <si>
    <t>С15</t>
  </si>
  <si>
    <t>желудка</t>
  </si>
  <si>
    <t>C16</t>
  </si>
  <si>
    <t>ободочной кишки</t>
  </si>
  <si>
    <t>С18</t>
  </si>
  <si>
    <t>прямой кишки, ректосигмоидного соединения, заднего прохода (ануса) и анального канала</t>
  </si>
  <si>
    <t>С19-С21</t>
  </si>
  <si>
    <t>поджелудочной железы</t>
  </si>
  <si>
    <t>С25</t>
  </si>
  <si>
    <t>трахеи, бронхов и легкого</t>
  </si>
  <si>
    <t>С33, 34</t>
  </si>
  <si>
    <t>молочной железы</t>
  </si>
  <si>
    <t>С50</t>
  </si>
  <si>
    <t>шейки матки</t>
  </si>
  <si>
    <t>С53</t>
  </si>
  <si>
    <t>тела матки</t>
  </si>
  <si>
    <t>С54</t>
  </si>
  <si>
    <t>яичника</t>
  </si>
  <si>
    <t>С56</t>
  </si>
  <si>
    <t>предстательной железы</t>
  </si>
  <si>
    <t>С61</t>
  </si>
  <si>
    <t>почки (кроме почечной лоханки)</t>
  </si>
  <si>
    <t>С64</t>
  </si>
  <si>
    <t>Болезни крови, кроветворных органов и отдельные нарушения, вовлекающие иммунный механизм</t>
  </si>
  <si>
    <t>D50-D89</t>
  </si>
  <si>
    <t>- в том числе: анемии</t>
  </si>
  <si>
    <t>D50-D64</t>
  </si>
  <si>
    <t>Болезни эндокринной системы, расстройства питания и нарушения обмена веществ</t>
  </si>
  <si>
    <t>Е00-Е89</t>
  </si>
  <si>
    <t>- в том числе: сахарный диабет</t>
  </si>
  <si>
    <t>Е10-Е14</t>
  </si>
  <si>
    <t>- ожирение</t>
  </si>
  <si>
    <t>Е66</t>
  </si>
  <si>
    <t>Болезни нервной системы</t>
  </si>
  <si>
    <t>G00-G98</t>
  </si>
  <si>
    <t>- в том числе: переходящие транзиторные церебральные ишемические приступы (атаки) и родственные синдромы</t>
  </si>
  <si>
    <t>G45</t>
  </si>
  <si>
    <t>Болезни глаза и его придаточного аппарата</t>
  </si>
  <si>
    <t>Н00-Н59</t>
  </si>
  <si>
    <t>- в том числе: катаракта</t>
  </si>
  <si>
    <t>Н25, Н26</t>
  </si>
  <si>
    <t>- глаукома</t>
  </si>
  <si>
    <t>Н40</t>
  </si>
  <si>
    <t>- слепота и пониженное зрение</t>
  </si>
  <si>
    <t>Н54</t>
  </si>
  <si>
    <t>Болезни системы кровообращения</t>
  </si>
  <si>
    <t>I00-I99</t>
  </si>
  <si>
    <t>- в том числе: балезни, характеризующиеся повышенным кровяным давлением</t>
  </si>
  <si>
    <t>29</t>
  </si>
  <si>
    <t>I10-I13</t>
  </si>
  <si>
    <t>- ишемическая болезнь сердца</t>
  </si>
  <si>
    <t>I20-I25</t>
  </si>
  <si>
    <t>в том числе: стенокардия (грудная жаба)</t>
  </si>
  <si>
    <t>I20</t>
  </si>
  <si>
    <t>- в том числе: нестабильная стенокардия</t>
  </si>
  <si>
    <t>I20.0</t>
  </si>
  <si>
    <t>хроническая ишемическая болезнь сердца</t>
  </si>
  <si>
    <t>I25</t>
  </si>
  <si>
    <t>- другие болезни сердца</t>
  </si>
  <si>
    <t>I30-I52</t>
  </si>
  <si>
    <t>- цереброваскулярные болезни</t>
  </si>
  <si>
    <t>I60-I69</t>
  </si>
  <si>
    <t>в том числе: закупорка и стеноз прецеребральных, церебральных артерий, не приводящие к инфаркту мозга</t>
  </si>
  <si>
    <t>I65, I66</t>
  </si>
  <si>
    <t>другие цереброваскулярные болезни</t>
  </si>
  <si>
    <t>I67</t>
  </si>
  <si>
    <t>Болезни органов дыхания</t>
  </si>
  <si>
    <t>J00-J98</t>
  </si>
  <si>
    <t>- в том числе: пневмония</t>
  </si>
  <si>
    <t>J12-J18</t>
  </si>
  <si>
    <t>- бронхит хронический и неуточненный, эмфизема</t>
  </si>
  <si>
    <t>40</t>
  </si>
  <si>
    <t>J40-J43</t>
  </si>
  <si>
    <t>- другая хроническая обструктивная легочная болезнь, бронхоэктатическая болезнь</t>
  </si>
  <si>
    <t>41</t>
  </si>
  <si>
    <t>J44-J47</t>
  </si>
  <si>
    <t>Болезни органов пищеварения</t>
  </si>
  <si>
    <t>K00-K92</t>
  </si>
  <si>
    <t>- в том числе: язва желудка, двенадцатиперстной кишки</t>
  </si>
  <si>
    <t>43</t>
  </si>
  <si>
    <t>К25, К26</t>
  </si>
  <si>
    <t>- гастрит и дуоденит</t>
  </si>
  <si>
    <t>К29</t>
  </si>
  <si>
    <t>- неинфекционный энтрит и колит</t>
  </si>
  <si>
    <t>К50-К52</t>
  </si>
  <si>
    <t>- другие болезни кишечника</t>
  </si>
  <si>
    <t>К55-К63</t>
  </si>
  <si>
    <t>Болезни мочеполовой системы</t>
  </si>
  <si>
    <t>N00-N99</t>
  </si>
  <si>
    <t>- в том числе: болезни предстательной железы</t>
  </si>
  <si>
    <t>N40-N42</t>
  </si>
  <si>
    <t>- доброкачественная дисплазия молочной железы</t>
  </si>
  <si>
    <t>N60</t>
  </si>
  <si>
    <t>- воспалительные болезни женских тазовых органов</t>
  </si>
  <si>
    <t>N70-N77</t>
  </si>
  <si>
    <t>Прочие заболевания</t>
  </si>
  <si>
    <t>ИТОГО</t>
  </si>
  <si>
    <t>Код по 
МКБ-10</t>
  </si>
  <si>
    <t>А15-А19</t>
  </si>
  <si>
    <t>- в том числе: злокачественные образования</t>
  </si>
  <si>
    <t>С16</t>
  </si>
  <si>
    <t>С33, С34</t>
  </si>
  <si>
    <t>Болезнь глаза и его придаточного аппарата</t>
  </si>
  <si>
    <t>Блезни системы кровообращения</t>
  </si>
  <si>
    <t>- в том числе: болезни, характеризующиеся повышенным кровяным давлением</t>
  </si>
  <si>
    <t>в том числе: нестабильная стенокардия</t>
  </si>
  <si>
    <t>К00-К99</t>
  </si>
  <si>
    <t>- в том числе: язва кишечника, двенадцатиперстной кишки</t>
  </si>
  <si>
    <t>Заболевания (подозрение на заболевание)</t>
  </si>
  <si>
    <t>Имеется подозрение на ранее перенесенное нарушение мозгового кровообрашения</t>
  </si>
  <si>
    <t>Определена I группа состояния здоровья</t>
  </si>
  <si>
    <t>Определена II группа состояния здоровья</t>
  </si>
  <si>
    <t>Определена III группа состояния здоровья</t>
  </si>
  <si>
    <t>Установлено диспансерное наблюдение</t>
  </si>
  <si>
    <t>Назначено лечение</t>
  </si>
  <si>
    <t>Направлено на дополнительное диагностическое исследование,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</si>
  <si>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</si>
  <si>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саниторно-курортное лечение</t>
  </si>
  <si>
    <t>85.11.1</t>
  </si>
  <si>
    <t>МБУЗ "Городская поликлиника № 2"</t>
  </si>
  <si>
    <t>663330 г.норильск ул. Маслова 7</t>
  </si>
  <si>
    <t>Таблица Сведения о МУ. Период: январь -октябрь 2013 год</t>
  </si>
  <si>
    <t>Таблица № 1000 Сведения о половозрасном составе. Период: январь - декабрь 2013 год</t>
  </si>
  <si>
    <t>Таблица № 4000 Сведения о распространенности факторов риска Период: январь -декабрь 2013 год</t>
  </si>
  <si>
    <t>Таблица № 7000 Общие результаты диспансеризации. Период:январь - декабрь 2013 год</t>
  </si>
  <si>
    <t>Таблица № 2000  Сведения на первом этапе. Период: январь - декабрь 2013 год</t>
  </si>
  <si>
    <t>Таблица № 3000 Сведения о втором этапе. Период:январь - декабрь 2013 год</t>
  </si>
  <si>
    <t>Таблица № 5000 Сведения о выявленных заболеваниях. Период: январь -декабрь 2013 год</t>
  </si>
  <si>
    <t>Таблица № 6001 Период:январь-декабрь 2013 года</t>
  </si>
  <si>
    <t>Таблица № 6000 Сведения о выявленных подозрениях. Период: январь - декабрь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</si>
</sst>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9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indexed="62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2"/>
      <color indexed="10"/>
      <name val="Tahoma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0" borderId="1" xfId="0" applyFill="1" applyBorder="1"/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2049" name="Picture 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277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142875</xdr:rowOff>
    </xdr:to>
    <xdr:pic>
      <xdr:nvPicPr>
        <xdr:cNvPr id="2050" name="Picture 2"/>
        <xdr:cNvPicPr>
          <a:picLocks noGrp="1"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277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025" name="Picture 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437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3073" name="Picture 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53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142875</xdr:rowOff>
    </xdr:to>
    <xdr:pic>
      <xdr:nvPicPr>
        <xdr:cNvPr id="4097" name="Picture 5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24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142875</xdr:rowOff>
    </xdr:to>
    <xdr:pic>
      <xdr:nvPicPr>
        <xdr:cNvPr id="4098" name="Picture 6"/>
        <xdr:cNvPicPr>
          <a:picLocks noGrp="1"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9243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142875</xdr:rowOff>
    </xdr:to>
    <xdr:pic>
      <xdr:nvPicPr>
        <xdr:cNvPr id="5121" name="Picture 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8496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142875</xdr:rowOff>
    </xdr:to>
    <xdr:pic>
      <xdr:nvPicPr>
        <xdr:cNvPr id="5122" name="Picture 2"/>
        <xdr:cNvPicPr>
          <a:picLocks noGrp="1"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8496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D14" sqref="D14"/>
    </sheetView>
  </sheetViews>
  <sheetFormatPr defaultRowHeight="15" x14ac:dyDescent="0.25"/>
  <cols>
    <col min="1" max="1" width="24.85546875" style="2" customWidth="1"/>
    <col min="2" max="2" width="15.85546875" style="2" customWidth="1"/>
    <col min="3" max="3" width="15.28515625" style="2" customWidth="1"/>
    <col min="4" max="4" width="16.7109375" style="2" customWidth="1"/>
    <col min="5" max="5" width="13.7109375" style="2" customWidth="1"/>
    <col min="6" max="6" width="15.42578125" style="2" customWidth="1"/>
    <col min="7" max="7" width="15.5703125" style="2" customWidth="1"/>
    <col min="8" max="16384" width="9.140625" style="2"/>
  </cols>
  <sheetData>
    <row r="1" spans="1:8" ht="25.5" customHeight="1" x14ac:dyDescent="0.25">
      <c r="A1" s="28" t="s">
        <v>207</v>
      </c>
      <c r="B1" s="29"/>
      <c r="C1" s="29"/>
      <c r="D1" s="29"/>
      <c r="E1" s="29"/>
      <c r="F1" s="29"/>
      <c r="G1" s="30"/>
      <c r="H1" s="1"/>
    </row>
    <row r="2" spans="1:8" x14ac:dyDescent="0.25">
      <c r="A2" s="4"/>
      <c r="B2" s="4"/>
      <c r="C2" s="4"/>
      <c r="D2" s="4"/>
      <c r="E2" s="4"/>
      <c r="F2" s="4"/>
      <c r="G2" s="4"/>
      <c r="H2" s="1"/>
    </row>
    <row r="3" spans="1:8" ht="127.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8" ht="45" x14ac:dyDescent="0.25">
      <c r="A4" s="13" t="s">
        <v>205</v>
      </c>
      <c r="B4" s="13" t="s">
        <v>206</v>
      </c>
      <c r="C4" s="3"/>
      <c r="D4" s="12">
        <v>21948045</v>
      </c>
      <c r="E4" s="12" t="s">
        <v>204</v>
      </c>
      <c r="F4" s="12">
        <v>4429000000</v>
      </c>
      <c r="G4" s="12">
        <v>4210007</v>
      </c>
    </row>
    <row r="13" spans="1:8" ht="15.75" x14ac:dyDescent="0.25">
      <c r="E13" s="6" t="s">
        <v>7</v>
      </c>
    </row>
  </sheetData>
  <mergeCells count="1">
    <mergeCell ref="A1:G1"/>
  </mergeCells>
  <phoneticPr fontId="8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zoomScale="83" zoomScaleNormal="100" zoomScaleSheetLayoutView="83" workbookViewId="0">
      <selection activeCell="G24" sqref="G24"/>
    </sheetView>
  </sheetViews>
  <sheetFormatPr defaultColWidth="11.7109375" defaultRowHeight="15" x14ac:dyDescent="0.25"/>
  <cols>
    <col min="1" max="1" width="11.7109375" style="2" customWidth="1"/>
    <col min="2" max="2" width="6.85546875" style="2" customWidth="1"/>
    <col min="3" max="16384" width="11.7109375" style="2"/>
  </cols>
  <sheetData>
    <row r="1" spans="1:11" ht="22.5" customHeight="1" x14ac:dyDescent="0.25">
      <c r="A1" s="31" t="s">
        <v>208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32" t="s">
        <v>8</v>
      </c>
      <c r="B3" s="32" t="s">
        <v>9</v>
      </c>
      <c r="C3" s="32" t="s">
        <v>10</v>
      </c>
      <c r="D3" s="32"/>
      <c r="E3" s="32"/>
      <c r="F3" s="32" t="s">
        <v>11</v>
      </c>
      <c r="G3" s="32"/>
      <c r="H3" s="32"/>
      <c r="I3" s="32" t="s">
        <v>12</v>
      </c>
      <c r="J3" s="32"/>
      <c r="K3" s="32"/>
    </row>
    <row r="4" spans="1:11" ht="179.25" customHeight="1" x14ac:dyDescent="0.25">
      <c r="A4" s="32"/>
      <c r="B4" s="32"/>
      <c r="C4" s="5" t="s">
        <v>13</v>
      </c>
      <c r="D4" s="5" t="s">
        <v>14</v>
      </c>
      <c r="E4" s="5" t="s">
        <v>15</v>
      </c>
      <c r="F4" s="5" t="s">
        <v>13</v>
      </c>
      <c r="G4" s="5" t="s">
        <v>14</v>
      </c>
      <c r="H4" s="5" t="s">
        <v>15</v>
      </c>
      <c r="I4" s="5" t="s">
        <v>13</v>
      </c>
      <c r="J4" s="5" t="s">
        <v>14</v>
      </c>
      <c r="K4" s="5" t="s">
        <v>15</v>
      </c>
    </row>
    <row r="5" spans="1:1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x14ac:dyDescent="0.25">
      <c r="A6" s="5">
        <v>21</v>
      </c>
      <c r="B6" s="5">
        <v>1</v>
      </c>
      <c r="C6" s="7">
        <v>336</v>
      </c>
      <c r="D6" s="7">
        <v>261</v>
      </c>
      <c r="E6" s="18">
        <v>260</v>
      </c>
      <c r="F6" s="7">
        <v>298</v>
      </c>
      <c r="G6" s="7">
        <v>217</v>
      </c>
      <c r="H6" s="18">
        <v>217</v>
      </c>
      <c r="I6" s="7">
        <f>C6+F6</f>
        <v>634</v>
      </c>
      <c r="J6" s="7">
        <f t="shared" ref="J6:K21" si="0">D6+G6</f>
        <v>478</v>
      </c>
      <c r="K6" s="18">
        <f t="shared" si="0"/>
        <v>477</v>
      </c>
    </row>
    <row r="7" spans="1:11" x14ac:dyDescent="0.25">
      <c r="A7" s="5">
        <v>24</v>
      </c>
      <c r="B7" s="5">
        <v>2</v>
      </c>
      <c r="C7" s="7">
        <v>500</v>
      </c>
      <c r="D7" s="7">
        <v>464</v>
      </c>
      <c r="E7" s="18">
        <v>463</v>
      </c>
      <c r="F7" s="7">
        <v>421</v>
      </c>
      <c r="G7" s="7">
        <v>370</v>
      </c>
      <c r="H7" s="18">
        <v>370</v>
      </c>
      <c r="I7" s="7">
        <f t="shared" ref="I7:K32" si="1">C7+F7</f>
        <v>921</v>
      </c>
      <c r="J7" s="7">
        <f t="shared" si="0"/>
        <v>834</v>
      </c>
      <c r="K7" s="18">
        <f t="shared" si="0"/>
        <v>833</v>
      </c>
    </row>
    <row r="8" spans="1:11" x14ac:dyDescent="0.25">
      <c r="A8" s="5">
        <v>27</v>
      </c>
      <c r="B8" s="5">
        <v>3</v>
      </c>
      <c r="C8" s="7">
        <v>575</v>
      </c>
      <c r="D8" s="7">
        <v>540</v>
      </c>
      <c r="E8" s="18">
        <v>540</v>
      </c>
      <c r="F8" s="7">
        <v>503</v>
      </c>
      <c r="G8" s="7">
        <v>410</v>
      </c>
      <c r="H8" s="18">
        <v>410</v>
      </c>
      <c r="I8" s="7">
        <f t="shared" si="1"/>
        <v>1078</v>
      </c>
      <c r="J8" s="7">
        <f t="shared" si="0"/>
        <v>950</v>
      </c>
      <c r="K8" s="18">
        <f t="shared" si="0"/>
        <v>950</v>
      </c>
    </row>
    <row r="9" spans="1:11" x14ac:dyDescent="0.25">
      <c r="A9" s="5">
        <v>30</v>
      </c>
      <c r="B9" s="5">
        <v>4</v>
      </c>
      <c r="C9" s="7">
        <v>607</v>
      </c>
      <c r="D9" s="7">
        <v>586</v>
      </c>
      <c r="E9" s="18">
        <v>586</v>
      </c>
      <c r="F9" s="7">
        <v>568</v>
      </c>
      <c r="G9" s="7">
        <v>428</v>
      </c>
      <c r="H9" s="18">
        <v>427</v>
      </c>
      <c r="I9" s="7">
        <f t="shared" si="1"/>
        <v>1175</v>
      </c>
      <c r="J9" s="7">
        <f t="shared" si="0"/>
        <v>1014</v>
      </c>
      <c r="K9" s="18">
        <f t="shared" si="0"/>
        <v>1013</v>
      </c>
    </row>
    <row r="10" spans="1:11" x14ac:dyDescent="0.25">
      <c r="A10" s="5">
        <v>33</v>
      </c>
      <c r="B10" s="5">
        <v>5</v>
      </c>
      <c r="C10" s="7">
        <v>568</v>
      </c>
      <c r="D10" s="7">
        <v>434</v>
      </c>
      <c r="E10" s="18">
        <v>434</v>
      </c>
      <c r="F10" s="7">
        <v>531</v>
      </c>
      <c r="G10" s="7">
        <v>410</v>
      </c>
      <c r="H10" s="18">
        <v>410</v>
      </c>
      <c r="I10" s="7">
        <f t="shared" si="1"/>
        <v>1099</v>
      </c>
      <c r="J10" s="7">
        <f t="shared" si="0"/>
        <v>844</v>
      </c>
      <c r="K10" s="18">
        <f t="shared" si="0"/>
        <v>844</v>
      </c>
    </row>
    <row r="11" spans="1:11" x14ac:dyDescent="0.25">
      <c r="A11" s="5">
        <v>36</v>
      </c>
      <c r="B11" s="5">
        <v>6</v>
      </c>
      <c r="C11" s="7">
        <v>559</v>
      </c>
      <c r="D11" s="7">
        <v>447</v>
      </c>
      <c r="E11" s="18">
        <v>447</v>
      </c>
      <c r="F11" s="7">
        <v>552</v>
      </c>
      <c r="G11" s="7">
        <v>426</v>
      </c>
      <c r="H11" s="18">
        <v>426</v>
      </c>
      <c r="I11" s="7">
        <f t="shared" si="1"/>
        <v>1111</v>
      </c>
      <c r="J11" s="7">
        <f t="shared" si="0"/>
        <v>873</v>
      </c>
      <c r="K11" s="18">
        <f t="shared" si="0"/>
        <v>873</v>
      </c>
    </row>
    <row r="12" spans="1:11" s="25" customFormat="1" x14ac:dyDescent="0.25">
      <c r="A12" s="23">
        <v>39</v>
      </c>
      <c r="B12" s="23">
        <v>7</v>
      </c>
      <c r="C12" s="24">
        <v>559</v>
      </c>
      <c r="D12" s="24">
        <v>429</v>
      </c>
      <c r="E12" s="26">
        <v>429</v>
      </c>
      <c r="F12" s="24">
        <v>562</v>
      </c>
      <c r="G12" s="24">
        <v>480</v>
      </c>
      <c r="H12" s="26">
        <v>480</v>
      </c>
      <c r="I12" s="24">
        <f t="shared" si="1"/>
        <v>1121</v>
      </c>
      <c r="J12" s="24">
        <f t="shared" si="0"/>
        <v>909</v>
      </c>
      <c r="K12" s="26">
        <f t="shared" si="0"/>
        <v>909</v>
      </c>
    </row>
    <row r="13" spans="1:11" x14ac:dyDescent="0.25">
      <c r="A13" s="5">
        <v>42</v>
      </c>
      <c r="B13" s="5">
        <v>8</v>
      </c>
      <c r="C13" s="7">
        <v>509</v>
      </c>
      <c r="D13" s="7">
        <v>408</v>
      </c>
      <c r="E13" s="18">
        <v>408</v>
      </c>
      <c r="F13" s="7">
        <v>482</v>
      </c>
      <c r="G13" s="7">
        <v>387</v>
      </c>
      <c r="H13" s="18">
        <v>386</v>
      </c>
      <c r="I13" s="7">
        <f t="shared" si="1"/>
        <v>991</v>
      </c>
      <c r="J13" s="7">
        <f t="shared" si="0"/>
        <v>795</v>
      </c>
      <c r="K13" s="18">
        <f t="shared" si="0"/>
        <v>794</v>
      </c>
    </row>
    <row r="14" spans="1:11" x14ac:dyDescent="0.25">
      <c r="A14" s="5">
        <v>45</v>
      </c>
      <c r="B14" s="5">
        <v>9</v>
      </c>
      <c r="C14" s="7">
        <v>430</v>
      </c>
      <c r="D14" s="7">
        <v>312</v>
      </c>
      <c r="E14" s="18">
        <v>312</v>
      </c>
      <c r="F14" s="7">
        <v>390</v>
      </c>
      <c r="G14" s="7">
        <v>306</v>
      </c>
      <c r="H14" s="18">
        <v>306</v>
      </c>
      <c r="I14" s="7">
        <f t="shared" si="1"/>
        <v>820</v>
      </c>
      <c r="J14" s="7">
        <f t="shared" si="0"/>
        <v>618</v>
      </c>
      <c r="K14" s="18">
        <f t="shared" si="0"/>
        <v>618</v>
      </c>
    </row>
    <row r="15" spans="1:11" x14ac:dyDescent="0.25">
      <c r="A15" s="5">
        <v>48</v>
      </c>
      <c r="B15" s="5">
        <v>10</v>
      </c>
      <c r="C15" s="7">
        <v>431</v>
      </c>
      <c r="D15" s="7">
        <v>361</v>
      </c>
      <c r="E15" s="18">
        <v>361</v>
      </c>
      <c r="F15" s="7">
        <v>424</v>
      </c>
      <c r="G15" s="7">
        <v>356</v>
      </c>
      <c r="H15" s="18">
        <v>356</v>
      </c>
      <c r="I15" s="7">
        <f t="shared" si="1"/>
        <v>855</v>
      </c>
      <c r="J15" s="7">
        <f t="shared" si="0"/>
        <v>717</v>
      </c>
      <c r="K15" s="18">
        <f t="shared" si="0"/>
        <v>717</v>
      </c>
    </row>
    <row r="16" spans="1:11" x14ac:dyDescent="0.25">
      <c r="A16" s="5">
        <v>51</v>
      </c>
      <c r="B16" s="5">
        <v>11</v>
      </c>
      <c r="C16" s="7">
        <v>497</v>
      </c>
      <c r="D16" s="7">
        <v>375</v>
      </c>
      <c r="E16" s="18">
        <v>375</v>
      </c>
      <c r="F16" s="7">
        <v>476</v>
      </c>
      <c r="G16" s="7">
        <v>359</v>
      </c>
      <c r="H16" s="18">
        <v>359</v>
      </c>
      <c r="I16" s="7">
        <f t="shared" si="1"/>
        <v>973</v>
      </c>
      <c r="J16" s="7">
        <f t="shared" si="0"/>
        <v>734</v>
      </c>
      <c r="K16" s="18">
        <f t="shared" si="0"/>
        <v>734</v>
      </c>
    </row>
    <row r="17" spans="1:11" x14ac:dyDescent="0.25">
      <c r="A17" s="5">
        <v>54</v>
      </c>
      <c r="B17" s="5">
        <v>12</v>
      </c>
      <c r="C17" s="7">
        <v>425</v>
      </c>
      <c r="D17" s="7">
        <v>290</v>
      </c>
      <c r="E17" s="18">
        <v>290</v>
      </c>
      <c r="F17" s="7">
        <v>446</v>
      </c>
      <c r="G17" s="7">
        <v>305</v>
      </c>
      <c r="H17" s="18">
        <v>305</v>
      </c>
      <c r="I17" s="7">
        <f t="shared" si="1"/>
        <v>871</v>
      </c>
      <c r="J17" s="7">
        <f t="shared" si="0"/>
        <v>595</v>
      </c>
      <c r="K17" s="18">
        <f t="shared" si="0"/>
        <v>595</v>
      </c>
    </row>
    <row r="18" spans="1:11" x14ac:dyDescent="0.25">
      <c r="A18" s="5">
        <v>57</v>
      </c>
      <c r="B18" s="5">
        <v>13</v>
      </c>
      <c r="C18" s="7">
        <v>333</v>
      </c>
      <c r="D18" s="7">
        <v>266</v>
      </c>
      <c r="E18" s="18">
        <v>266</v>
      </c>
      <c r="F18" s="7">
        <v>341</v>
      </c>
      <c r="G18" s="7">
        <v>195</v>
      </c>
      <c r="H18" s="18">
        <v>195</v>
      </c>
      <c r="I18" s="7">
        <f t="shared" si="1"/>
        <v>674</v>
      </c>
      <c r="J18" s="7">
        <f t="shared" si="0"/>
        <v>461</v>
      </c>
      <c r="K18" s="18">
        <f t="shared" si="0"/>
        <v>461</v>
      </c>
    </row>
    <row r="19" spans="1:11" s="25" customFormat="1" x14ac:dyDescent="0.25">
      <c r="A19" s="23">
        <v>60</v>
      </c>
      <c r="B19" s="23">
        <v>14</v>
      </c>
      <c r="C19" s="24">
        <v>206</v>
      </c>
      <c r="D19" s="24">
        <v>143</v>
      </c>
      <c r="E19" s="26">
        <v>143</v>
      </c>
      <c r="F19" s="24">
        <v>266</v>
      </c>
      <c r="G19" s="24">
        <v>175</v>
      </c>
      <c r="H19" s="26">
        <v>117</v>
      </c>
      <c r="I19" s="24">
        <f t="shared" si="1"/>
        <v>472</v>
      </c>
      <c r="J19" s="24">
        <f t="shared" si="0"/>
        <v>318</v>
      </c>
      <c r="K19" s="26">
        <f t="shared" si="0"/>
        <v>260</v>
      </c>
    </row>
    <row r="20" spans="1:11" x14ac:dyDescent="0.25">
      <c r="A20" s="5">
        <v>63</v>
      </c>
      <c r="B20" s="5">
        <v>15</v>
      </c>
      <c r="C20" s="7">
        <v>132</v>
      </c>
      <c r="D20" s="7">
        <v>61</v>
      </c>
      <c r="E20" s="18">
        <v>60</v>
      </c>
      <c r="F20" s="7">
        <v>138</v>
      </c>
      <c r="G20" s="7">
        <v>73</v>
      </c>
      <c r="H20" s="18">
        <v>70</v>
      </c>
      <c r="I20" s="7">
        <f t="shared" si="1"/>
        <v>270</v>
      </c>
      <c r="J20" s="7">
        <f t="shared" si="0"/>
        <v>134</v>
      </c>
      <c r="K20" s="18">
        <f t="shared" si="0"/>
        <v>130</v>
      </c>
    </row>
    <row r="21" spans="1:11" x14ac:dyDescent="0.25">
      <c r="A21" s="5">
        <v>66</v>
      </c>
      <c r="B21" s="5">
        <v>16</v>
      </c>
      <c r="C21" s="7">
        <v>54</v>
      </c>
      <c r="D21" s="7">
        <v>35</v>
      </c>
      <c r="E21" s="18">
        <v>31</v>
      </c>
      <c r="F21" s="7">
        <v>58</v>
      </c>
      <c r="G21" s="7">
        <v>39</v>
      </c>
      <c r="H21" s="18">
        <v>30</v>
      </c>
      <c r="I21" s="7">
        <f t="shared" si="1"/>
        <v>112</v>
      </c>
      <c r="J21" s="7">
        <f t="shared" si="0"/>
        <v>74</v>
      </c>
      <c r="K21" s="18">
        <f t="shared" si="0"/>
        <v>61</v>
      </c>
    </row>
    <row r="22" spans="1:11" x14ac:dyDescent="0.25">
      <c r="A22" s="5">
        <v>69</v>
      </c>
      <c r="B22" s="5">
        <v>17</v>
      </c>
      <c r="C22" s="7">
        <v>22</v>
      </c>
      <c r="D22" s="7">
        <v>16</v>
      </c>
      <c r="E22" s="18">
        <v>7</v>
      </c>
      <c r="F22" s="7">
        <v>26</v>
      </c>
      <c r="G22" s="7">
        <v>21</v>
      </c>
      <c r="H22" s="18">
        <v>17</v>
      </c>
      <c r="I22" s="7">
        <f t="shared" si="1"/>
        <v>48</v>
      </c>
      <c r="J22" s="7">
        <f t="shared" si="1"/>
        <v>37</v>
      </c>
      <c r="K22" s="18">
        <f t="shared" si="1"/>
        <v>24</v>
      </c>
    </row>
    <row r="23" spans="1:11" x14ac:dyDescent="0.25">
      <c r="A23" s="5">
        <v>72</v>
      </c>
      <c r="B23" s="5">
        <v>18</v>
      </c>
      <c r="C23" s="7">
        <v>9</v>
      </c>
      <c r="D23" s="7">
        <v>4</v>
      </c>
      <c r="E23" s="18">
        <v>4</v>
      </c>
      <c r="F23" s="7">
        <v>25</v>
      </c>
      <c r="G23" s="7">
        <v>21</v>
      </c>
      <c r="H23" s="18">
        <v>3</v>
      </c>
      <c r="I23" s="7">
        <f t="shared" si="1"/>
        <v>34</v>
      </c>
      <c r="J23" s="7">
        <f t="shared" si="1"/>
        <v>25</v>
      </c>
      <c r="K23" s="18">
        <f t="shared" si="1"/>
        <v>7</v>
      </c>
    </row>
    <row r="24" spans="1:11" x14ac:dyDescent="0.25">
      <c r="A24" s="5">
        <v>75</v>
      </c>
      <c r="B24" s="5">
        <v>19</v>
      </c>
      <c r="C24" s="7">
        <v>7</v>
      </c>
      <c r="D24" s="7">
        <v>6</v>
      </c>
      <c r="E24" s="18">
        <v>1</v>
      </c>
      <c r="F24" s="7">
        <v>15</v>
      </c>
      <c r="G24" s="7">
        <v>13</v>
      </c>
      <c r="H24" s="18">
        <v>2</v>
      </c>
      <c r="I24" s="7">
        <f t="shared" si="1"/>
        <v>22</v>
      </c>
      <c r="J24" s="7">
        <f t="shared" si="1"/>
        <v>19</v>
      </c>
      <c r="K24" s="18">
        <f t="shared" si="1"/>
        <v>3</v>
      </c>
    </row>
    <row r="25" spans="1:11" x14ac:dyDescent="0.25">
      <c r="A25" s="5">
        <v>78</v>
      </c>
      <c r="B25" s="5">
        <v>20</v>
      </c>
      <c r="C25" s="7">
        <v>3</v>
      </c>
      <c r="D25" s="7">
        <v>2</v>
      </c>
      <c r="E25" s="18">
        <v>0</v>
      </c>
      <c r="F25" s="7">
        <v>9</v>
      </c>
      <c r="G25" s="7">
        <v>9</v>
      </c>
      <c r="H25" s="18">
        <v>1</v>
      </c>
      <c r="I25" s="7">
        <f t="shared" si="1"/>
        <v>12</v>
      </c>
      <c r="J25" s="7">
        <f t="shared" si="1"/>
        <v>11</v>
      </c>
      <c r="K25" s="18">
        <f t="shared" si="1"/>
        <v>1</v>
      </c>
    </row>
    <row r="26" spans="1:11" s="22" customFormat="1" x14ac:dyDescent="0.25">
      <c r="A26" s="19">
        <v>81</v>
      </c>
      <c r="B26" s="19">
        <v>21</v>
      </c>
      <c r="C26" s="20">
        <v>4</v>
      </c>
      <c r="D26" s="20">
        <v>4</v>
      </c>
      <c r="E26" s="27">
        <v>0</v>
      </c>
      <c r="F26" s="20">
        <v>8</v>
      </c>
      <c r="G26" s="20">
        <v>8</v>
      </c>
      <c r="H26" s="27">
        <v>2</v>
      </c>
      <c r="I26" s="20">
        <f t="shared" si="1"/>
        <v>12</v>
      </c>
      <c r="J26" s="20">
        <f t="shared" si="1"/>
        <v>12</v>
      </c>
      <c r="K26" s="27">
        <f t="shared" si="1"/>
        <v>2</v>
      </c>
    </row>
    <row r="27" spans="1:11" x14ac:dyDescent="0.25">
      <c r="A27" s="5">
        <v>84</v>
      </c>
      <c r="B27" s="5">
        <v>22</v>
      </c>
      <c r="C27" s="7"/>
      <c r="D27" s="7"/>
      <c r="E27" s="18"/>
      <c r="F27" s="7">
        <v>1</v>
      </c>
      <c r="G27" s="7">
        <v>1</v>
      </c>
      <c r="H27" s="18"/>
      <c r="I27" s="7">
        <f t="shared" si="1"/>
        <v>1</v>
      </c>
      <c r="J27" s="7">
        <f t="shared" si="1"/>
        <v>1</v>
      </c>
      <c r="K27" s="18">
        <f t="shared" si="1"/>
        <v>0</v>
      </c>
    </row>
    <row r="28" spans="1:11" x14ac:dyDescent="0.25">
      <c r="A28" s="5">
        <v>87</v>
      </c>
      <c r="B28" s="5">
        <v>23</v>
      </c>
      <c r="C28" s="7"/>
      <c r="D28" s="7"/>
      <c r="E28" s="18"/>
      <c r="F28" s="7"/>
      <c r="G28" s="7"/>
      <c r="H28" s="18"/>
      <c r="I28" s="7">
        <f t="shared" si="1"/>
        <v>0</v>
      </c>
      <c r="J28" s="7">
        <f t="shared" si="1"/>
        <v>0</v>
      </c>
      <c r="K28" s="18">
        <f t="shared" si="1"/>
        <v>0</v>
      </c>
    </row>
    <row r="29" spans="1:11" x14ac:dyDescent="0.25">
      <c r="A29" s="5">
        <v>90</v>
      </c>
      <c r="B29" s="5">
        <v>24</v>
      </c>
      <c r="C29" s="7"/>
      <c r="D29" s="7"/>
      <c r="E29" s="18"/>
      <c r="F29" s="7"/>
      <c r="G29" s="7"/>
      <c r="H29" s="18"/>
      <c r="I29" s="7">
        <f t="shared" si="1"/>
        <v>0</v>
      </c>
      <c r="J29" s="7">
        <f t="shared" si="1"/>
        <v>0</v>
      </c>
      <c r="K29" s="18">
        <f t="shared" si="1"/>
        <v>0</v>
      </c>
    </row>
    <row r="30" spans="1:11" x14ac:dyDescent="0.25">
      <c r="A30" s="5">
        <v>93</v>
      </c>
      <c r="B30" s="5">
        <v>25</v>
      </c>
      <c r="C30" s="7"/>
      <c r="D30" s="7"/>
      <c r="E30" s="18"/>
      <c r="F30" s="7"/>
      <c r="G30" s="7"/>
      <c r="H30" s="18"/>
      <c r="I30" s="7">
        <f t="shared" si="1"/>
        <v>0</v>
      </c>
      <c r="J30" s="7">
        <f t="shared" si="1"/>
        <v>0</v>
      </c>
      <c r="K30" s="18">
        <f t="shared" si="1"/>
        <v>0</v>
      </c>
    </row>
    <row r="31" spans="1:11" x14ac:dyDescent="0.25">
      <c r="A31" s="5">
        <v>96</v>
      </c>
      <c r="B31" s="5">
        <v>26</v>
      </c>
      <c r="C31" s="7"/>
      <c r="D31" s="7"/>
      <c r="E31" s="18"/>
      <c r="F31" s="7"/>
      <c r="G31" s="7"/>
      <c r="H31" s="18"/>
      <c r="I31" s="7">
        <f t="shared" si="1"/>
        <v>0</v>
      </c>
      <c r="J31" s="7">
        <f t="shared" si="1"/>
        <v>0</v>
      </c>
      <c r="K31" s="18">
        <f t="shared" si="1"/>
        <v>0</v>
      </c>
    </row>
    <row r="32" spans="1:11" x14ac:dyDescent="0.25">
      <c r="A32" s="5">
        <v>99</v>
      </c>
      <c r="B32" s="5">
        <v>27</v>
      </c>
      <c r="C32" s="7"/>
      <c r="D32" s="7"/>
      <c r="E32" s="18"/>
      <c r="F32" s="7"/>
      <c r="G32" s="7"/>
      <c r="H32" s="18"/>
      <c r="I32" s="7">
        <f t="shared" si="1"/>
        <v>0</v>
      </c>
      <c r="J32" s="7">
        <f t="shared" si="1"/>
        <v>0</v>
      </c>
      <c r="K32" s="18">
        <f t="shared" si="1"/>
        <v>0</v>
      </c>
    </row>
    <row r="33" spans="1:11" x14ac:dyDescent="0.25">
      <c r="A33" s="5" t="s">
        <v>16</v>
      </c>
      <c r="B33" s="5">
        <v>28</v>
      </c>
      <c r="C33" s="7">
        <f>SUM(C6:C32)</f>
        <v>6766</v>
      </c>
      <c r="D33" s="7">
        <f t="shared" ref="D33:K33" si="2">SUM(D6:D32)</f>
        <v>5444</v>
      </c>
      <c r="E33" s="18">
        <f t="shared" si="2"/>
        <v>5417</v>
      </c>
      <c r="F33" s="7">
        <f t="shared" si="2"/>
        <v>6540</v>
      </c>
      <c r="G33" s="7">
        <f t="shared" si="2"/>
        <v>5009</v>
      </c>
      <c r="H33" s="18">
        <f t="shared" si="2"/>
        <v>4889</v>
      </c>
      <c r="I33" s="7">
        <f t="shared" si="2"/>
        <v>13306</v>
      </c>
      <c r="J33" s="7">
        <f t="shared" si="2"/>
        <v>10453</v>
      </c>
      <c r="K33" s="18">
        <f t="shared" si="2"/>
        <v>10306</v>
      </c>
    </row>
  </sheetData>
  <mergeCells count="6">
    <mergeCell ref="A1:K1"/>
    <mergeCell ref="A3:A4"/>
    <mergeCell ref="B3:B4"/>
    <mergeCell ref="C3:E3"/>
    <mergeCell ref="F3:H3"/>
    <mergeCell ref="I3:K3"/>
  </mergeCells>
  <phoneticPr fontId="8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="60" zoomScaleNormal="100" workbookViewId="0">
      <selection activeCell="A7" sqref="A7"/>
    </sheetView>
  </sheetViews>
  <sheetFormatPr defaultRowHeight="15" x14ac:dyDescent="0.25"/>
  <cols>
    <col min="1" max="1" width="58.5703125" style="2" customWidth="1"/>
    <col min="2" max="2" width="9.140625" style="2"/>
    <col min="3" max="3" width="14.42578125" style="2" customWidth="1"/>
    <col min="4" max="4" width="17.140625" style="2" customWidth="1"/>
    <col min="5" max="16384" width="9.140625" style="2"/>
  </cols>
  <sheetData>
    <row r="1" spans="1:4" ht="15.75" x14ac:dyDescent="0.25">
      <c r="A1" s="31" t="s">
        <v>211</v>
      </c>
      <c r="B1" s="31"/>
      <c r="C1" s="31"/>
      <c r="D1" s="31"/>
    </row>
    <row r="2" spans="1:4" ht="15.75" x14ac:dyDescent="0.25">
      <c r="A2" s="9"/>
      <c r="B2" s="9"/>
      <c r="C2" s="9"/>
      <c r="D2" s="9"/>
    </row>
    <row r="3" spans="1:4" ht="76.5" x14ac:dyDescent="0.25">
      <c r="A3" s="8" t="s">
        <v>17</v>
      </c>
      <c r="B3" s="5" t="s">
        <v>9</v>
      </c>
      <c r="C3" s="5" t="s">
        <v>18</v>
      </c>
      <c r="D3" s="5" t="s">
        <v>19</v>
      </c>
    </row>
    <row r="4" spans="1:4" x14ac:dyDescent="0.25">
      <c r="A4" s="5">
        <v>1</v>
      </c>
      <c r="B4" s="5">
        <v>2</v>
      </c>
      <c r="C4" s="5">
        <v>3</v>
      </c>
      <c r="D4" s="5">
        <v>4</v>
      </c>
    </row>
    <row r="5" spans="1:4" ht="25.5" x14ac:dyDescent="0.25">
      <c r="A5" s="8" t="s">
        <v>20</v>
      </c>
      <c r="B5" s="5">
        <v>1</v>
      </c>
      <c r="C5" s="18">
        <v>10306</v>
      </c>
      <c r="D5" s="18"/>
    </row>
    <row r="6" spans="1:4" ht="51" x14ac:dyDescent="0.25">
      <c r="A6" s="8" t="s">
        <v>21</v>
      </c>
      <c r="B6" s="5">
        <v>2</v>
      </c>
      <c r="C6" s="18">
        <v>10306</v>
      </c>
      <c r="D6" s="18"/>
    </row>
    <row r="7" spans="1:4" ht="25.5" x14ac:dyDescent="0.25">
      <c r="A7" s="8" t="s">
        <v>22</v>
      </c>
      <c r="B7" s="5">
        <v>3</v>
      </c>
      <c r="C7" s="18">
        <v>10306</v>
      </c>
      <c r="D7" s="18">
        <v>2354</v>
      </c>
    </row>
    <row r="8" spans="1:4" x14ac:dyDescent="0.25">
      <c r="A8" s="8" t="s">
        <v>23</v>
      </c>
      <c r="B8" s="5">
        <v>4</v>
      </c>
      <c r="C8" s="18">
        <v>10306</v>
      </c>
      <c r="D8" s="18">
        <v>319</v>
      </c>
    </row>
    <row r="9" spans="1:4" x14ac:dyDescent="0.25">
      <c r="A9" s="8" t="s">
        <v>24</v>
      </c>
      <c r="B9" s="5">
        <v>5</v>
      </c>
      <c r="C9" s="18">
        <v>6989</v>
      </c>
      <c r="D9" s="18">
        <v>753</v>
      </c>
    </row>
    <row r="10" spans="1:4" x14ac:dyDescent="0.25">
      <c r="A10" s="8" t="s">
        <v>25</v>
      </c>
      <c r="B10" s="5">
        <v>6</v>
      </c>
      <c r="C10" s="18">
        <v>6989</v>
      </c>
      <c r="D10" s="18">
        <v>183</v>
      </c>
    </row>
    <row r="11" spans="1:4" x14ac:dyDescent="0.25">
      <c r="A11" s="8" t="s">
        <v>26</v>
      </c>
      <c r="B11" s="5">
        <v>7</v>
      </c>
      <c r="C11" s="18">
        <v>4887</v>
      </c>
      <c r="D11" s="18">
        <v>92</v>
      </c>
    </row>
    <row r="12" spans="1:4" x14ac:dyDescent="0.25">
      <c r="A12" s="8" t="s">
        <v>27</v>
      </c>
      <c r="B12" s="5">
        <v>8</v>
      </c>
      <c r="C12" s="18">
        <v>10007</v>
      </c>
      <c r="D12" s="18">
        <v>74</v>
      </c>
    </row>
    <row r="13" spans="1:4" x14ac:dyDescent="0.25">
      <c r="A13" s="8" t="s">
        <v>28</v>
      </c>
      <c r="B13" s="5">
        <v>9</v>
      </c>
      <c r="C13" s="18">
        <v>4889</v>
      </c>
      <c r="D13" s="18">
        <v>44</v>
      </c>
    </row>
    <row r="14" spans="1:4" ht="25.5" x14ac:dyDescent="0.25">
      <c r="A14" s="8" t="s">
        <v>29</v>
      </c>
      <c r="B14" s="5">
        <v>10</v>
      </c>
      <c r="C14" s="18">
        <v>4889</v>
      </c>
      <c r="D14" s="18">
        <v>14</v>
      </c>
    </row>
    <row r="15" spans="1:4" x14ac:dyDescent="0.25">
      <c r="A15" s="8" t="s">
        <v>30</v>
      </c>
      <c r="B15" s="5">
        <v>11</v>
      </c>
      <c r="C15" s="18">
        <v>10306</v>
      </c>
      <c r="D15" s="18">
        <v>12</v>
      </c>
    </row>
    <row r="16" spans="1:4" x14ac:dyDescent="0.25">
      <c r="A16" s="8" t="s">
        <v>31</v>
      </c>
      <c r="B16" s="5">
        <v>12</v>
      </c>
      <c r="C16" s="18">
        <v>1987</v>
      </c>
      <c r="D16" s="18">
        <v>13</v>
      </c>
    </row>
    <row r="17" spans="1:4" x14ac:dyDescent="0.25">
      <c r="A17" s="8" t="s">
        <v>32</v>
      </c>
      <c r="B17" s="5">
        <v>13</v>
      </c>
      <c r="C17" s="18">
        <v>6715</v>
      </c>
      <c r="D17" s="18">
        <v>20</v>
      </c>
    </row>
    <row r="18" spans="1:4" x14ac:dyDescent="0.25">
      <c r="A18" s="8" t="s">
        <v>33</v>
      </c>
      <c r="B18" s="5">
        <v>14</v>
      </c>
      <c r="C18" s="18">
        <v>2391</v>
      </c>
      <c r="D18" s="18">
        <v>10</v>
      </c>
    </row>
    <row r="19" spans="1:4" x14ac:dyDescent="0.25">
      <c r="A19" s="8" t="s">
        <v>34</v>
      </c>
      <c r="B19" s="5">
        <v>15</v>
      </c>
      <c r="C19" s="18">
        <v>2869</v>
      </c>
      <c r="D19" s="18">
        <v>205</v>
      </c>
    </row>
    <row r="20" spans="1:4" x14ac:dyDescent="0.25">
      <c r="A20" s="8" t="s">
        <v>35</v>
      </c>
      <c r="B20" s="5">
        <v>16</v>
      </c>
      <c r="C20" s="18">
        <v>10306</v>
      </c>
      <c r="D20" s="18">
        <v>35</v>
      </c>
    </row>
    <row r="21" spans="1:4" x14ac:dyDescent="0.25">
      <c r="A21" s="8" t="s">
        <v>36</v>
      </c>
      <c r="B21" s="5">
        <v>17</v>
      </c>
      <c r="C21" s="18">
        <v>1889</v>
      </c>
      <c r="D21" s="18"/>
    </row>
    <row r="22" spans="1:4" ht="25.5" x14ac:dyDescent="0.25">
      <c r="A22" s="8" t="s">
        <v>37</v>
      </c>
      <c r="B22" s="5">
        <v>18</v>
      </c>
      <c r="C22" s="18">
        <v>545</v>
      </c>
      <c r="D22" s="18">
        <v>3</v>
      </c>
    </row>
    <row r="23" spans="1:4" x14ac:dyDescent="0.25">
      <c r="A23" s="8" t="s">
        <v>38</v>
      </c>
      <c r="B23" s="5">
        <v>19</v>
      </c>
      <c r="C23" s="18">
        <v>596</v>
      </c>
      <c r="D23" s="18">
        <v>16</v>
      </c>
    </row>
    <row r="24" spans="1:4" x14ac:dyDescent="0.25">
      <c r="A24" s="8" t="s">
        <v>39</v>
      </c>
      <c r="B24" s="5">
        <v>20</v>
      </c>
      <c r="C24" s="18">
        <v>1114</v>
      </c>
      <c r="D24" s="18"/>
    </row>
    <row r="25" spans="1:4" x14ac:dyDescent="0.25">
      <c r="A25" s="8" t="s">
        <v>40</v>
      </c>
      <c r="B25" s="5">
        <v>21</v>
      </c>
      <c r="C25" s="18">
        <v>825</v>
      </c>
      <c r="D25" s="18">
        <v>2</v>
      </c>
    </row>
    <row r="26" spans="1:4" x14ac:dyDescent="0.25">
      <c r="A26" s="8" t="s">
        <v>41</v>
      </c>
      <c r="B26" s="5">
        <v>22</v>
      </c>
      <c r="C26" s="18">
        <v>10306</v>
      </c>
      <c r="D26" s="18"/>
    </row>
    <row r="27" spans="1:4" x14ac:dyDescent="0.25">
      <c r="A27" s="8" t="s">
        <v>16</v>
      </c>
      <c r="B27" s="5">
        <v>23</v>
      </c>
      <c r="C27" s="14">
        <f>SUM(C5:C26)</f>
        <v>129723</v>
      </c>
      <c r="D27" s="14">
        <f>SUM(D5:D26)</f>
        <v>4149</v>
      </c>
    </row>
  </sheetData>
  <mergeCells count="1">
    <mergeCell ref="A1:D1"/>
  </mergeCells>
  <phoneticPr fontId="8" type="noConversion"/>
  <pageMargins left="0.7" right="0.7" top="0.75" bottom="0.75" header="0.3" footer="0.3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C6" sqref="C6:E18"/>
    </sheetView>
  </sheetViews>
  <sheetFormatPr defaultRowHeight="15" x14ac:dyDescent="0.25"/>
  <cols>
    <col min="1" max="1" width="44.42578125" style="2" customWidth="1"/>
    <col min="2" max="2" width="9.140625" style="2"/>
    <col min="3" max="3" width="15.7109375" style="2" customWidth="1"/>
    <col min="4" max="4" width="12.7109375" style="2" customWidth="1"/>
    <col min="5" max="5" width="15.28515625" style="2" customWidth="1"/>
    <col min="6" max="16384" width="9.140625" style="2"/>
  </cols>
  <sheetData>
    <row r="1" spans="1:5" ht="15.75" x14ac:dyDescent="0.25">
      <c r="A1" s="31" t="s">
        <v>212</v>
      </c>
      <c r="B1" s="31"/>
      <c r="C1" s="31"/>
      <c r="D1" s="31"/>
      <c r="E1" s="9"/>
    </row>
    <row r="3" spans="1:5" ht="76.5" x14ac:dyDescent="0.25">
      <c r="A3" s="5" t="s">
        <v>17</v>
      </c>
      <c r="B3" s="5" t="s">
        <v>9</v>
      </c>
      <c r="C3" s="5" t="s">
        <v>42</v>
      </c>
      <c r="D3" s="5" t="s">
        <v>43</v>
      </c>
      <c r="E3" s="5" t="s">
        <v>19</v>
      </c>
    </row>
    <row r="4" spans="1:5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</row>
    <row r="5" spans="1:5" x14ac:dyDescent="0.25">
      <c r="A5" s="8" t="s">
        <v>44</v>
      </c>
      <c r="B5" s="5">
        <v>1</v>
      </c>
      <c r="C5" s="7"/>
      <c r="D5" s="7"/>
      <c r="E5" s="7"/>
    </row>
    <row r="6" spans="1:5" x14ac:dyDescent="0.25">
      <c r="A6" s="8" t="s">
        <v>45</v>
      </c>
      <c r="B6" s="5">
        <v>2</v>
      </c>
      <c r="C6" s="18">
        <v>44</v>
      </c>
      <c r="D6" s="18">
        <v>21</v>
      </c>
      <c r="E6" s="18">
        <v>14</v>
      </c>
    </row>
    <row r="7" spans="1:5" x14ac:dyDescent="0.25">
      <c r="A7" s="8" t="s">
        <v>46</v>
      </c>
      <c r="B7" s="5">
        <v>3</v>
      </c>
      <c r="C7" s="18">
        <v>1</v>
      </c>
      <c r="D7" s="18">
        <v>1</v>
      </c>
      <c r="E7" s="18">
        <v>1</v>
      </c>
    </row>
    <row r="8" spans="1:5" ht="25.5" x14ac:dyDescent="0.25">
      <c r="A8" s="8" t="s">
        <v>47</v>
      </c>
      <c r="B8" s="5">
        <v>4</v>
      </c>
      <c r="C8" s="18">
        <v>2</v>
      </c>
      <c r="D8" s="18">
        <v>1</v>
      </c>
      <c r="E8" s="18">
        <v>1</v>
      </c>
    </row>
    <row r="9" spans="1:5" ht="25.5" x14ac:dyDescent="0.25">
      <c r="A9" s="8" t="s">
        <v>48</v>
      </c>
      <c r="B9" s="5">
        <v>5</v>
      </c>
      <c r="C9" s="18">
        <v>0</v>
      </c>
      <c r="D9" s="18">
        <v>0</v>
      </c>
      <c r="E9" s="18">
        <v>0</v>
      </c>
    </row>
    <row r="10" spans="1:5" x14ac:dyDescent="0.25">
      <c r="A10" s="8" t="s">
        <v>49</v>
      </c>
      <c r="B10" s="5">
        <v>6</v>
      </c>
      <c r="C10" s="18">
        <v>2</v>
      </c>
      <c r="D10" s="18">
        <v>2</v>
      </c>
      <c r="E10" s="18">
        <v>1</v>
      </c>
    </row>
    <row r="11" spans="1:5" x14ac:dyDescent="0.25">
      <c r="A11" s="8" t="s">
        <v>50</v>
      </c>
      <c r="B11" s="5">
        <v>7</v>
      </c>
      <c r="C11" s="18">
        <v>496</v>
      </c>
      <c r="D11" s="18">
        <v>388</v>
      </c>
      <c r="E11" s="18">
        <v>166</v>
      </c>
    </row>
    <row r="12" spans="1:5" ht="25.5" x14ac:dyDescent="0.25">
      <c r="A12" s="8" t="s">
        <v>51</v>
      </c>
      <c r="B12" s="5">
        <v>8</v>
      </c>
      <c r="C12" s="18">
        <v>16</v>
      </c>
      <c r="D12" s="18">
        <v>16</v>
      </c>
      <c r="E12" s="18">
        <v>2</v>
      </c>
    </row>
    <row r="13" spans="1:5" ht="38.25" x14ac:dyDescent="0.25">
      <c r="A13" s="8" t="s">
        <v>52</v>
      </c>
      <c r="B13" s="5">
        <v>9</v>
      </c>
      <c r="C13" s="18">
        <v>45</v>
      </c>
      <c r="D13" s="18">
        <v>40</v>
      </c>
      <c r="E13" s="18">
        <v>5</v>
      </c>
    </row>
    <row r="14" spans="1:5" x14ac:dyDescent="0.25">
      <c r="A14" s="8" t="s">
        <v>53</v>
      </c>
      <c r="B14" s="5">
        <v>10</v>
      </c>
      <c r="C14" s="18">
        <v>7</v>
      </c>
      <c r="D14" s="18">
        <v>7</v>
      </c>
      <c r="E14" s="18">
        <v>5</v>
      </c>
    </row>
    <row r="15" spans="1:5" ht="38.25" x14ac:dyDescent="0.25">
      <c r="A15" s="8" t="s">
        <v>54</v>
      </c>
      <c r="B15" s="5">
        <v>11</v>
      </c>
      <c r="C15" s="18">
        <v>2194</v>
      </c>
      <c r="D15" s="18">
        <v>1977</v>
      </c>
      <c r="E15" s="18">
        <v>285</v>
      </c>
    </row>
    <row r="16" spans="1:5" ht="25.5" x14ac:dyDescent="0.25">
      <c r="A16" s="8" t="s">
        <v>55</v>
      </c>
      <c r="B16" s="5">
        <v>12</v>
      </c>
      <c r="C16" s="18">
        <v>1949</v>
      </c>
      <c r="D16" s="18">
        <v>1949</v>
      </c>
      <c r="E16" s="18"/>
    </row>
    <row r="17" spans="1:5" x14ac:dyDescent="0.25">
      <c r="A17" s="8" t="s">
        <v>56</v>
      </c>
      <c r="B17" s="5">
        <v>13</v>
      </c>
      <c r="C17" s="18">
        <v>28</v>
      </c>
      <c r="D17" s="18">
        <v>28</v>
      </c>
      <c r="E17" s="18"/>
    </row>
    <row r="18" spans="1:5" x14ac:dyDescent="0.25">
      <c r="A18" s="8" t="s">
        <v>16</v>
      </c>
      <c r="B18" s="5">
        <v>14</v>
      </c>
      <c r="C18" s="18">
        <f>SUM(C5:C17)</f>
        <v>4784</v>
      </c>
      <c r="D18" s="18">
        <f>SUM(D5:D17)</f>
        <v>4430</v>
      </c>
      <c r="E18" s="18">
        <f>SUM(E5:E17)</f>
        <v>480</v>
      </c>
    </row>
  </sheetData>
  <mergeCells count="1">
    <mergeCell ref="A1:D1"/>
  </mergeCells>
  <phoneticPr fontId="8" type="noConversion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B7" sqref="B7"/>
    </sheetView>
  </sheetViews>
  <sheetFormatPr defaultRowHeight="15" x14ac:dyDescent="0.25"/>
  <cols>
    <col min="1" max="1" width="43.7109375" style="2" customWidth="1"/>
    <col min="2" max="16384" width="9.140625" style="2"/>
  </cols>
  <sheetData>
    <row r="1" spans="1:11" ht="22.5" customHeight="1" x14ac:dyDescent="0.25">
      <c r="A1" s="31" t="s">
        <v>209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x14ac:dyDescent="0.25">
      <c r="A3" s="32" t="s">
        <v>57</v>
      </c>
      <c r="B3" s="32" t="s">
        <v>9</v>
      </c>
      <c r="C3" s="32" t="s">
        <v>10</v>
      </c>
      <c r="D3" s="32"/>
      <c r="E3" s="32"/>
      <c r="F3" s="32" t="s">
        <v>11</v>
      </c>
      <c r="G3" s="32"/>
      <c r="H3" s="32"/>
      <c r="I3" s="32" t="s">
        <v>12</v>
      </c>
      <c r="J3" s="32"/>
      <c r="K3" s="32"/>
    </row>
    <row r="4" spans="1:11" ht="25.5" x14ac:dyDescent="0.25">
      <c r="A4" s="32"/>
      <c r="B4" s="32"/>
      <c r="C4" s="5" t="s">
        <v>58</v>
      </c>
      <c r="D4" s="5" t="s">
        <v>59</v>
      </c>
      <c r="E4" s="5" t="s">
        <v>60</v>
      </c>
      <c r="F4" s="5" t="s">
        <v>58</v>
      </c>
      <c r="G4" s="5" t="s">
        <v>59</v>
      </c>
      <c r="H4" s="5" t="s">
        <v>60</v>
      </c>
      <c r="I4" s="5" t="s">
        <v>58</v>
      </c>
      <c r="J4" s="5" t="s">
        <v>59</v>
      </c>
      <c r="K4" s="5" t="s">
        <v>61</v>
      </c>
    </row>
    <row r="5" spans="1:1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17">
        <v>9</v>
      </c>
      <c r="J5" s="17">
        <v>10</v>
      </c>
      <c r="K5" s="17">
        <v>11</v>
      </c>
    </row>
    <row r="6" spans="1:11" x14ac:dyDescent="0.25">
      <c r="A6" s="8" t="s">
        <v>62</v>
      </c>
      <c r="B6" s="5">
        <v>1</v>
      </c>
      <c r="C6" s="7">
        <v>74</v>
      </c>
      <c r="D6" s="7">
        <v>134</v>
      </c>
      <c r="E6" s="7">
        <v>25</v>
      </c>
      <c r="F6" s="7">
        <v>24</v>
      </c>
      <c r="G6" s="7">
        <v>55</v>
      </c>
      <c r="H6" s="7">
        <v>7</v>
      </c>
      <c r="I6" s="18">
        <f>C6+F6</f>
        <v>98</v>
      </c>
      <c r="J6" s="18">
        <f t="shared" ref="J6:K19" si="0">D6+G6</f>
        <v>189</v>
      </c>
      <c r="K6" s="18">
        <f t="shared" si="0"/>
        <v>32</v>
      </c>
    </row>
    <row r="7" spans="1:11" x14ac:dyDescent="0.25">
      <c r="A7" s="8" t="s">
        <v>63</v>
      </c>
      <c r="B7" s="5">
        <v>2</v>
      </c>
      <c r="C7" s="7">
        <v>65</v>
      </c>
      <c r="D7" s="7">
        <v>268</v>
      </c>
      <c r="E7" s="7">
        <v>39</v>
      </c>
      <c r="F7" s="7">
        <v>42</v>
      </c>
      <c r="G7" s="7">
        <v>285</v>
      </c>
      <c r="H7" s="7">
        <v>54</v>
      </c>
      <c r="I7" s="18">
        <f t="shared" ref="I7:I19" si="1">C7+F7</f>
        <v>107</v>
      </c>
      <c r="J7" s="18">
        <f t="shared" si="0"/>
        <v>553</v>
      </c>
      <c r="K7" s="18">
        <f t="shared" si="0"/>
        <v>93</v>
      </c>
    </row>
    <row r="8" spans="1:11" x14ac:dyDescent="0.25">
      <c r="A8" s="8" t="s">
        <v>64</v>
      </c>
      <c r="B8" s="5">
        <v>3</v>
      </c>
      <c r="C8" s="7">
        <v>24</v>
      </c>
      <c r="D8" s="7">
        <v>41</v>
      </c>
      <c r="E8" s="7">
        <v>8</v>
      </c>
      <c r="F8" s="7">
        <v>20</v>
      </c>
      <c r="G8" s="7">
        <v>66</v>
      </c>
      <c r="H8" s="7">
        <v>24</v>
      </c>
      <c r="I8" s="18">
        <f t="shared" si="1"/>
        <v>44</v>
      </c>
      <c r="J8" s="18">
        <f t="shared" si="0"/>
        <v>107</v>
      </c>
      <c r="K8" s="18">
        <f t="shared" si="0"/>
        <v>32</v>
      </c>
    </row>
    <row r="9" spans="1:11" x14ac:dyDescent="0.25">
      <c r="A9" s="8" t="s">
        <v>65</v>
      </c>
      <c r="B9" s="5">
        <v>4</v>
      </c>
      <c r="C9" s="7">
        <v>1547</v>
      </c>
      <c r="D9" s="7">
        <v>1827</v>
      </c>
      <c r="E9" s="7">
        <v>36</v>
      </c>
      <c r="F9" s="7">
        <v>796</v>
      </c>
      <c r="G9" s="7">
        <v>670</v>
      </c>
      <c r="H9" s="7">
        <v>7</v>
      </c>
      <c r="I9" s="18">
        <f t="shared" si="1"/>
        <v>2343</v>
      </c>
      <c r="J9" s="18">
        <f t="shared" si="0"/>
        <v>2497</v>
      </c>
      <c r="K9" s="18">
        <f t="shared" si="0"/>
        <v>43</v>
      </c>
    </row>
    <row r="10" spans="1:11" x14ac:dyDescent="0.25">
      <c r="A10" s="8" t="s">
        <v>66</v>
      </c>
      <c r="B10" s="5">
        <v>5</v>
      </c>
      <c r="C10" s="7">
        <v>17</v>
      </c>
      <c r="D10" s="7">
        <v>84</v>
      </c>
      <c r="E10" s="7">
        <v>8</v>
      </c>
      <c r="F10" s="7">
        <v>2</v>
      </c>
      <c r="G10" s="7">
        <v>2</v>
      </c>
      <c r="H10" s="7">
        <v>1</v>
      </c>
      <c r="I10" s="18">
        <f t="shared" si="1"/>
        <v>19</v>
      </c>
      <c r="J10" s="18">
        <f t="shared" si="0"/>
        <v>86</v>
      </c>
      <c r="K10" s="18">
        <f t="shared" si="0"/>
        <v>9</v>
      </c>
    </row>
    <row r="11" spans="1:11" ht="25.5" x14ac:dyDescent="0.25">
      <c r="A11" s="8" t="s">
        <v>67</v>
      </c>
      <c r="B11" s="5">
        <v>6</v>
      </c>
      <c r="C11" s="7"/>
      <c r="D11" s="7"/>
      <c r="E11" s="7"/>
      <c r="F11" s="7"/>
      <c r="G11" s="7"/>
      <c r="H11" s="7"/>
      <c r="I11" s="18">
        <f t="shared" si="1"/>
        <v>0</v>
      </c>
      <c r="J11" s="18">
        <f t="shared" si="0"/>
        <v>0</v>
      </c>
      <c r="K11" s="18">
        <f t="shared" si="0"/>
        <v>0</v>
      </c>
    </row>
    <row r="12" spans="1:11" x14ac:dyDescent="0.25">
      <c r="A12" s="8" t="s">
        <v>68</v>
      </c>
      <c r="B12" s="5">
        <v>7</v>
      </c>
      <c r="C12" s="7">
        <v>679</v>
      </c>
      <c r="D12" s="7">
        <v>1046</v>
      </c>
      <c r="E12" s="7">
        <v>46</v>
      </c>
      <c r="F12" s="7">
        <v>582</v>
      </c>
      <c r="G12" s="7">
        <v>677</v>
      </c>
      <c r="H12" s="7">
        <v>83</v>
      </c>
      <c r="I12" s="18">
        <f t="shared" si="1"/>
        <v>1261</v>
      </c>
      <c r="J12" s="18">
        <f t="shared" si="0"/>
        <v>1723</v>
      </c>
      <c r="K12" s="18">
        <f t="shared" si="0"/>
        <v>129</v>
      </c>
    </row>
    <row r="13" spans="1:11" x14ac:dyDescent="0.25">
      <c r="A13" s="8" t="s">
        <v>69</v>
      </c>
      <c r="B13" s="5">
        <v>8</v>
      </c>
      <c r="C13" s="7">
        <v>327</v>
      </c>
      <c r="D13" s="7">
        <v>1044</v>
      </c>
      <c r="E13" s="7">
        <v>41</v>
      </c>
      <c r="F13" s="7">
        <v>197</v>
      </c>
      <c r="G13" s="7">
        <v>487</v>
      </c>
      <c r="H13" s="7">
        <v>77</v>
      </c>
      <c r="I13" s="18">
        <f t="shared" si="1"/>
        <v>524</v>
      </c>
      <c r="J13" s="18">
        <f t="shared" si="0"/>
        <v>1531</v>
      </c>
      <c r="K13" s="18">
        <f t="shared" si="0"/>
        <v>118</v>
      </c>
    </row>
    <row r="14" spans="1:11" x14ac:dyDescent="0.25">
      <c r="A14" s="8" t="s">
        <v>70</v>
      </c>
      <c r="B14" s="5">
        <v>9</v>
      </c>
      <c r="C14" s="7">
        <v>642</v>
      </c>
      <c r="D14" s="7">
        <v>1118</v>
      </c>
      <c r="E14" s="7">
        <v>21</v>
      </c>
      <c r="F14" s="7">
        <v>511</v>
      </c>
      <c r="G14" s="7">
        <v>597</v>
      </c>
      <c r="H14" s="7">
        <v>53</v>
      </c>
      <c r="I14" s="18">
        <f t="shared" si="1"/>
        <v>1153</v>
      </c>
      <c r="J14" s="18">
        <f t="shared" si="0"/>
        <v>1715</v>
      </c>
      <c r="K14" s="18">
        <f t="shared" si="0"/>
        <v>74</v>
      </c>
    </row>
    <row r="15" spans="1:11" ht="25.5" x14ac:dyDescent="0.25">
      <c r="A15" s="8" t="s">
        <v>71</v>
      </c>
      <c r="B15" s="5">
        <v>10</v>
      </c>
      <c r="C15" s="7">
        <v>59</v>
      </c>
      <c r="D15" s="7">
        <v>107</v>
      </c>
      <c r="E15" s="7">
        <v>19</v>
      </c>
      <c r="F15" s="7">
        <v>55</v>
      </c>
      <c r="G15" s="7">
        <v>94</v>
      </c>
      <c r="H15" s="7">
        <v>21</v>
      </c>
      <c r="I15" s="18">
        <f t="shared" si="1"/>
        <v>114</v>
      </c>
      <c r="J15" s="18">
        <f t="shared" si="0"/>
        <v>201</v>
      </c>
      <c r="K15" s="18">
        <f t="shared" si="0"/>
        <v>40</v>
      </c>
    </row>
    <row r="16" spans="1:11" x14ac:dyDescent="0.25">
      <c r="A16" s="8" t="s">
        <v>72</v>
      </c>
      <c r="B16" s="5">
        <v>11</v>
      </c>
      <c r="C16" s="7">
        <v>7</v>
      </c>
      <c r="D16" s="7">
        <v>22</v>
      </c>
      <c r="E16" s="7"/>
      <c r="F16" s="7">
        <v>13</v>
      </c>
      <c r="G16" s="7">
        <v>32</v>
      </c>
      <c r="H16" s="7"/>
      <c r="I16" s="18">
        <f t="shared" si="1"/>
        <v>20</v>
      </c>
      <c r="J16" s="18">
        <f t="shared" si="0"/>
        <v>54</v>
      </c>
      <c r="K16" s="18">
        <f t="shared" si="0"/>
        <v>0</v>
      </c>
    </row>
    <row r="17" spans="1:11" x14ac:dyDescent="0.25">
      <c r="A17" s="8" t="s">
        <v>73</v>
      </c>
      <c r="B17" s="5">
        <v>12</v>
      </c>
      <c r="C17" s="7">
        <v>11</v>
      </c>
      <c r="D17" s="7">
        <v>159</v>
      </c>
      <c r="E17" s="7">
        <v>0</v>
      </c>
      <c r="F17" s="7">
        <v>9</v>
      </c>
      <c r="G17" s="7">
        <v>139</v>
      </c>
      <c r="H17" s="7">
        <v>29</v>
      </c>
      <c r="I17" s="18">
        <f t="shared" si="1"/>
        <v>20</v>
      </c>
      <c r="J17" s="18">
        <f t="shared" si="0"/>
        <v>298</v>
      </c>
      <c r="K17" s="18">
        <f t="shared" si="0"/>
        <v>29</v>
      </c>
    </row>
    <row r="18" spans="1:11" x14ac:dyDescent="0.25">
      <c r="A18" s="8" t="s">
        <v>74</v>
      </c>
      <c r="B18" s="5">
        <v>13</v>
      </c>
      <c r="C18" s="7">
        <v>19</v>
      </c>
      <c r="D18" s="7">
        <v>165</v>
      </c>
      <c r="E18" s="7">
        <v>26</v>
      </c>
      <c r="F18" s="7">
        <v>17</v>
      </c>
      <c r="G18" s="7">
        <v>102</v>
      </c>
      <c r="H18" s="7">
        <v>10</v>
      </c>
      <c r="I18" s="18">
        <f t="shared" si="1"/>
        <v>36</v>
      </c>
      <c r="J18" s="18">
        <f t="shared" si="0"/>
        <v>267</v>
      </c>
      <c r="K18" s="18">
        <f t="shared" si="0"/>
        <v>36</v>
      </c>
    </row>
    <row r="19" spans="1:11" ht="25.5" x14ac:dyDescent="0.25">
      <c r="A19" s="8" t="s">
        <v>75</v>
      </c>
      <c r="B19" s="5">
        <v>14</v>
      </c>
      <c r="C19" s="7">
        <v>3</v>
      </c>
      <c r="D19" s="7">
        <v>34</v>
      </c>
      <c r="E19" s="7">
        <v>20</v>
      </c>
      <c r="F19" s="7">
        <v>0</v>
      </c>
      <c r="G19" s="7">
        <v>19</v>
      </c>
      <c r="H19" s="7">
        <v>16</v>
      </c>
      <c r="I19" s="18">
        <f t="shared" si="1"/>
        <v>3</v>
      </c>
      <c r="J19" s="18">
        <f t="shared" si="0"/>
        <v>53</v>
      </c>
      <c r="K19" s="18">
        <f t="shared" si="0"/>
        <v>36</v>
      </c>
    </row>
  </sheetData>
  <mergeCells count="6">
    <mergeCell ref="A1:K1"/>
    <mergeCell ref="A3:A4"/>
    <mergeCell ref="B3:B4"/>
    <mergeCell ref="C3:E3"/>
    <mergeCell ref="F3:H3"/>
    <mergeCell ref="I3:K3"/>
  </mergeCells>
  <phoneticPr fontId="8" type="noConversion"/>
  <pageMargins left="0.7" right="0.7" top="0.75" bottom="0.75" header="0.3" footer="0.3"/>
  <pageSetup paperSize="9" scale="9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topLeftCell="A40" zoomScaleNormal="100" workbookViewId="0">
      <selection activeCell="I34" sqref="I34"/>
    </sheetView>
  </sheetViews>
  <sheetFormatPr defaultRowHeight="15" x14ac:dyDescent="0.25"/>
  <cols>
    <col min="1" max="1" width="26.7109375" style="2" customWidth="1"/>
    <col min="2" max="2" width="10.140625" style="2" customWidth="1"/>
    <col min="3" max="3" width="11" style="2" customWidth="1"/>
    <col min="4" max="16384" width="9.140625" style="2"/>
  </cols>
  <sheetData>
    <row r="1" spans="1:12" ht="15.75" x14ac:dyDescent="0.25">
      <c r="A1" s="31" t="s">
        <v>213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9"/>
    </row>
    <row r="3" spans="1:12" x14ac:dyDescent="0.25">
      <c r="A3" s="32" t="s">
        <v>76</v>
      </c>
      <c r="B3" s="32" t="s">
        <v>9</v>
      </c>
      <c r="C3" s="32" t="s">
        <v>183</v>
      </c>
      <c r="D3" s="32" t="s">
        <v>10</v>
      </c>
      <c r="E3" s="32"/>
      <c r="F3" s="32"/>
      <c r="G3" s="32" t="s">
        <v>11</v>
      </c>
      <c r="H3" s="32"/>
      <c r="I3" s="32"/>
      <c r="J3" s="32" t="s">
        <v>12</v>
      </c>
      <c r="K3" s="32"/>
      <c r="L3" s="32"/>
    </row>
    <row r="4" spans="1:12" ht="25.5" x14ac:dyDescent="0.25">
      <c r="A4" s="32"/>
      <c r="B4" s="32"/>
      <c r="C4" s="32"/>
      <c r="D4" s="5" t="s">
        <v>58</v>
      </c>
      <c r="E4" s="5" t="s">
        <v>59</v>
      </c>
      <c r="F4" s="5" t="s">
        <v>60</v>
      </c>
      <c r="G4" s="5" t="s">
        <v>58</v>
      </c>
      <c r="H4" s="5" t="s">
        <v>59</v>
      </c>
      <c r="I4" s="5" t="s">
        <v>60</v>
      </c>
      <c r="J4" s="5" t="s">
        <v>58</v>
      </c>
      <c r="K4" s="5" t="s">
        <v>59</v>
      </c>
      <c r="L4" s="5" t="s">
        <v>60</v>
      </c>
    </row>
    <row r="5" spans="1:12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2" ht="25.5" x14ac:dyDescent="0.25">
      <c r="A6" s="10" t="s">
        <v>77</v>
      </c>
      <c r="B6" s="5">
        <v>1</v>
      </c>
      <c r="C6" s="5" t="s">
        <v>78</v>
      </c>
      <c r="D6" s="7">
        <v>1</v>
      </c>
      <c r="E6" s="7"/>
      <c r="F6" s="7"/>
      <c r="G6" s="7"/>
      <c r="H6" s="7"/>
      <c r="I6" s="7"/>
      <c r="J6" s="7">
        <f>D6+G6</f>
        <v>1</v>
      </c>
      <c r="K6" s="7">
        <f t="shared" ref="K6:L21" si="0">E6+H6</f>
        <v>0</v>
      </c>
      <c r="L6" s="7">
        <f t="shared" si="0"/>
        <v>0</v>
      </c>
    </row>
    <row r="7" spans="1:12" x14ac:dyDescent="0.25">
      <c r="A7" s="8" t="s">
        <v>79</v>
      </c>
      <c r="B7" s="5">
        <v>2</v>
      </c>
      <c r="C7" s="5" t="s">
        <v>80</v>
      </c>
      <c r="D7" s="7"/>
      <c r="E7" s="7"/>
      <c r="F7" s="7"/>
      <c r="G7" s="7"/>
      <c r="H7" s="7"/>
      <c r="I7" s="7"/>
      <c r="J7" s="7">
        <f t="shared" ref="J7:L56" si="1">D7+G7</f>
        <v>0</v>
      </c>
      <c r="K7" s="7">
        <f t="shared" si="0"/>
        <v>0</v>
      </c>
      <c r="L7" s="7">
        <f t="shared" si="0"/>
        <v>0</v>
      </c>
    </row>
    <row r="8" spans="1:12" x14ac:dyDescent="0.25">
      <c r="A8" s="10" t="s">
        <v>81</v>
      </c>
      <c r="B8" s="5">
        <v>3</v>
      </c>
      <c r="C8" s="5" t="s">
        <v>82</v>
      </c>
      <c r="D8" s="7"/>
      <c r="E8" s="7">
        <v>1</v>
      </c>
      <c r="F8" s="7"/>
      <c r="G8" s="7"/>
      <c r="H8" s="7">
        <v>1</v>
      </c>
      <c r="I8" s="7"/>
      <c r="J8" s="7">
        <f t="shared" si="1"/>
        <v>0</v>
      </c>
      <c r="K8" s="7">
        <f t="shared" si="0"/>
        <v>2</v>
      </c>
      <c r="L8" s="7">
        <f t="shared" si="0"/>
        <v>0</v>
      </c>
    </row>
    <row r="9" spans="1:12" ht="38.25" x14ac:dyDescent="0.25">
      <c r="A9" s="10" t="s">
        <v>83</v>
      </c>
      <c r="B9" s="5">
        <v>4</v>
      </c>
      <c r="C9" s="5" t="s">
        <v>84</v>
      </c>
      <c r="D9" s="7"/>
      <c r="E9" s="7">
        <v>1</v>
      </c>
      <c r="F9" s="7"/>
      <c r="G9" s="7"/>
      <c r="H9" s="7">
        <v>1</v>
      </c>
      <c r="I9" s="7"/>
      <c r="J9" s="7">
        <f t="shared" si="1"/>
        <v>0</v>
      </c>
      <c r="K9" s="7">
        <f t="shared" si="0"/>
        <v>2</v>
      </c>
      <c r="L9" s="7">
        <f t="shared" si="0"/>
        <v>0</v>
      </c>
    </row>
    <row r="10" spans="1:12" x14ac:dyDescent="0.25">
      <c r="A10" s="8" t="s">
        <v>85</v>
      </c>
      <c r="B10" s="5">
        <v>5</v>
      </c>
      <c r="C10" s="5" t="s">
        <v>86</v>
      </c>
      <c r="D10" s="7"/>
      <c r="E10" s="7"/>
      <c r="F10" s="7"/>
      <c r="G10" s="7"/>
      <c r="H10" s="7"/>
      <c r="I10" s="7"/>
      <c r="J10" s="7">
        <f t="shared" si="1"/>
        <v>0</v>
      </c>
      <c r="K10" s="7">
        <f t="shared" si="0"/>
        <v>0</v>
      </c>
      <c r="L10" s="7">
        <f t="shared" si="0"/>
        <v>0</v>
      </c>
    </row>
    <row r="11" spans="1:12" x14ac:dyDescent="0.25">
      <c r="A11" s="8" t="s">
        <v>87</v>
      </c>
      <c r="B11" s="5">
        <v>6</v>
      </c>
      <c r="C11" s="5" t="s">
        <v>88</v>
      </c>
      <c r="D11" s="7"/>
      <c r="E11" s="7"/>
      <c r="F11" s="7"/>
      <c r="G11" s="7"/>
      <c r="H11" s="7"/>
      <c r="I11" s="7"/>
      <c r="J11" s="7">
        <f t="shared" si="1"/>
        <v>0</v>
      </c>
      <c r="K11" s="7">
        <f t="shared" si="0"/>
        <v>0</v>
      </c>
      <c r="L11" s="7">
        <f t="shared" si="0"/>
        <v>0</v>
      </c>
    </row>
    <row r="12" spans="1:12" x14ac:dyDescent="0.25">
      <c r="A12" s="8" t="s">
        <v>89</v>
      </c>
      <c r="B12" s="5">
        <v>7</v>
      </c>
      <c r="C12" s="5" t="s">
        <v>90</v>
      </c>
      <c r="D12" s="7"/>
      <c r="E12" s="7"/>
      <c r="F12" s="7"/>
      <c r="G12" s="7"/>
      <c r="H12" s="7"/>
      <c r="I12" s="7"/>
      <c r="J12" s="7">
        <f t="shared" si="1"/>
        <v>0</v>
      </c>
      <c r="K12" s="7">
        <f t="shared" si="0"/>
        <v>0</v>
      </c>
      <c r="L12" s="7">
        <f t="shared" si="0"/>
        <v>0</v>
      </c>
    </row>
    <row r="13" spans="1:12" ht="51" x14ac:dyDescent="0.25">
      <c r="A13" s="8" t="s">
        <v>91</v>
      </c>
      <c r="B13" s="5">
        <v>8</v>
      </c>
      <c r="C13" s="5" t="s">
        <v>92</v>
      </c>
      <c r="D13" s="7"/>
      <c r="E13" s="7"/>
      <c r="F13" s="7"/>
      <c r="G13" s="7"/>
      <c r="H13" s="7"/>
      <c r="I13" s="7"/>
      <c r="J13" s="7">
        <f t="shared" si="1"/>
        <v>0</v>
      </c>
      <c r="K13" s="7">
        <f t="shared" si="0"/>
        <v>0</v>
      </c>
      <c r="L13" s="7">
        <f t="shared" si="0"/>
        <v>0</v>
      </c>
    </row>
    <row r="14" spans="1:12" x14ac:dyDescent="0.25">
      <c r="A14" s="8" t="s">
        <v>93</v>
      </c>
      <c r="B14" s="5">
        <v>9</v>
      </c>
      <c r="C14" s="5" t="s">
        <v>94</v>
      </c>
      <c r="D14" s="7"/>
      <c r="E14" s="7"/>
      <c r="F14" s="7"/>
      <c r="G14" s="7"/>
      <c r="H14" s="7"/>
      <c r="I14" s="7"/>
      <c r="J14" s="7">
        <f t="shared" si="1"/>
        <v>0</v>
      </c>
      <c r="K14" s="7">
        <f t="shared" si="0"/>
        <v>0</v>
      </c>
      <c r="L14" s="7">
        <f t="shared" si="0"/>
        <v>0</v>
      </c>
    </row>
    <row r="15" spans="1:12" x14ac:dyDescent="0.25">
      <c r="A15" s="8" t="s">
        <v>95</v>
      </c>
      <c r="B15" s="5">
        <v>10</v>
      </c>
      <c r="C15" s="5" t="s">
        <v>96</v>
      </c>
      <c r="D15" s="7"/>
      <c r="E15" s="7"/>
      <c r="F15" s="7"/>
      <c r="G15" s="7"/>
      <c r="H15" s="7"/>
      <c r="I15" s="7"/>
      <c r="J15" s="7">
        <f t="shared" si="1"/>
        <v>0</v>
      </c>
      <c r="K15" s="7">
        <f t="shared" si="0"/>
        <v>0</v>
      </c>
      <c r="L15" s="7">
        <f t="shared" si="0"/>
        <v>0</v>
      </c>
    </row>
    <row r="16" spans="1:12" x14ac:dyDescent="0.25">
      <c r="A16" s="8" t="s">
        <v>97</v>
      </c>
      <c r="B16" s="5">
        <v>11</v>
      </c>
      <c r="C16" s="5" t="s">
        <v>98</v>
      </c>
      <c r="D16" s="7"/>
      <c r="E16" s="7"/>
      <c r="F16" s="7"/>
      <c r="G16" s="7"/>
      <c r="H16" s="7"/>
      <c r="I16" s="7"/>
      <c r="J16" s="7">
        <f t="shared" si="1"/>
        <v>0</v>
      </c>
      <c r="K16" s="7">
        <f t="shared" si="0"/>
        <v>0</v>
      </c>
      <c r="L16" s="7">
        <f t="shared" si="0"/>
        <v>0</v>
      </c>
    </row>
    <row r="17" spans="1:12" x14ac:dyDescent="0.25">
      <c r="A17" s="8" t="s">
        <v>99</v>
      </c>
      <c r="B17" s="5">
        <v>12</v>
      </c>
      <c r="C17" s="5" t="s">
        <v>100</v>
      </c>
      <c r="D17" s="7"/>
      <c r="E17" s="7"/>
      <c r="F17" s="7"/>
      <c r="G17" s="7"/>
      <c r="H17" s="7"/>
      <c r="I17" s="7"/>
      <c r="J17" s="7">
        <f t="shared" si="1"/>
        <v>0</v>
      </c>
      <c r="K17" s="7">
        <f t="shared" si="0"/>
        <v>0</v>
      </c>
      <c r="L17" s="7">
        <f t="shared" si="0"/>
        <v>0</v>
      </c>
    </row>
    <row r="18" spans="1:12" x14ac:dyDescent="0.25">
      <c r="A18" s="8" t="s">
        <v>101</v>
      </c>
      <c r="B18" s="5">
        <v>13</v>
      </c>
      <c r="C18" s="5" t="s">
        <v>102</v>
      </c>
      <c r="D18" s="7"/>
      <c r="E18" s="7"/>
      <c r="F18" s="7"/>
      <c r="G18" s="7"/>
      <c r="H18" s="7"/>
      <c r="I18" s="7"/>
      <c r="J18" s="7">
        <f t="shared" si="1"/>
        <v>0</v>
      </c>
      <c r="K18" s="7">
        <f t="shared" si="0"/>
        <v>0</v>
      </c>
      <c r="L18" s="7">
        <f t="shared" si="0"/>
        <v>0</v>
      </c>
    </row>
    <row r="19" spans="1:12" x14ac:dyDescent="0.25">
      <c r="A19" s="8" t="s">
        <v>103</v>
      </c>
      <c r="B19" s="5">
        <v>14</v>
      </c>
      <c r="C19" s="5" t="s">
        <v>104</v>
      </c>
      <c r="D19" s="7"/>
      <c r="E19" s="7"/>
      <c r="F19" s="7"/>
      <c r="G19" s="7"/>
      <c r="H19" s="7"/>
      <c r="I19" s="7"/>
      <c r="J19" s="7">
        <f t="shared" si="1"/>
        <v>0</v>
      </c>
      <c r="K19" s="7">
        <f t="shared" si="0"/>
        <v>0</v>
      </c>
      <c r="L19" s="7">
        <f t="shared" si="0"/>
        <v>0</v>
      </c>
    </row>
    <row r="20" spans="1:12" x14ac:dyDescent="0.25">
      <c r="A20" s="8" t="s">
        <v>105</v>
      </c>
      <c r="B20" s="5">
        <v>15</v>
      </c>
      <c r="C20" s="5" t="s">
        <v>106</v>
      </c>
      <c r="D20" s="7"/>
      <c r="E20" s="7">
        <v>1</v>
      </c>
      <c r="F20" s="7"/>
      <c r="G20" s="7"/>
      <c r="H20" s="7"/>
      <c r="I20" s="7"/>
      <c r="J20" s="7">
        <f t="shared" si="1"/>
        <v>0</v>
      </c>
      <c r="K20" s="7">
        <f t="shared" si="0"/>
        <v>1</v>
      </c>
      <c r="L20" s="7">
        <f t="shared" si="0"/>
        <v>0</v>
      </c>
    </row>
    <row r="21" spans="1:12" ht="25.5" x14ac:dyDescent="0.25">
      <c r="A21" s="8" t="s">
        <v>107</v>
      </c>
      <c r="B21" s="5">
        <v>16</v>
      </c>
      <c r="C21" s="5" t="s">
        <v>108</v>
      </c>
      <c r="D21" s="7"/>
      <c r="E21" s="7"/>
      <c r="F21" s="7"/>
      <c r="G21" s="7"/>
      <c r="H21" s="7"/>
      <c r="I21" s="7"/>
      <c r="J21" s="7">
        <f t="shared" si="1"/>
        <v>0</v>
      </c>
      <c r="K21" s="7">
        <f t="shared" si="0"/>
        <v>0</v>
      </c>
      <c r="L21" s="7">
        <f t="shared" si="0"/>
        <v>0</v>
      </c>
    </row>
    <row r="22" spans="1:12" ht="51" x14ac:dyDescent="0.25">
      <c r="A22" s="10" t="s">
        <v>109</v>
      </c>
      <c r="B22" s="5">
        <v>17</v>
      </c>
      <c r="C22" s="5" t="s">
        <v>110</v>
      </c>
      <c r="D22" s="7">
        <v>1</v>
      </c>
      <c r="E22" s="7"/>
      <c r="F22" s="7"/>
      <c r="G22" s="7">
        <v>13</v>
      </c>
      <c r="H22" s="7">
        <v>7</v>
      </c>
      <c r="I22" s="7"/>
      <c r="J22" s="7">
        <f t="shared" si="1"/>
        <v>14</v>
      </c>
      <c r="K22" s="7">
        <f t="shared" si="1"/>
        <v>7</v>
      </c>
      <c r="L22" s="7">
        <f t="shared" si="1"/>
        <v>0</v>
      </c>
    </row>
    <row r="23" spans="1:12" x14ac:dyDescent="0.25">
      <c r="A23" s="8" t="s">
        <v>111</v>
      </c>
      <c r="B23" s="5">
        <v>18</v>
      </c>
      <c r="C23" s="5" t="s">
        <v>112</v>
      </c>
      <c r="D23" s="7">
        <v>1</v>
      </c>
      <c r="E23" s="7">
        <v>2</v>
      </c>
      <c r="F23" s="7"/>
      <c r="G23" s="7">
        <v>13</v>
      </c>
      <c r="H23" s="7">
        <v>10</v>
      </c>
      <c r="I23" s="7"/>
      <c r="J23" s="7">
        <f t="shared" si="1"/>
        <v>14</v>
      </c>
      <c r="K23" s="7">
        <f t="shared" si="1"/>
        <v>12</v>
      </c>
      <c r="L23" s="7">
        <f t="shared" si="1"/>
        <v>0</v>
      </c>
    </row>
    <row r="24" spans="1:12" s="15" customFormat="1" ht="51" x14ac:dyDescent="0.25">
      <c r="A24" s="16" t="s">
        <v>113</v>
      </c>
      <c r="B24" s="17">
        <v>19</v>
      </c>
      <c r="C24" s="17" t="s">
        <v>114</v>
      </c>
      <c r="D24" s="18">
        <v>26</v>
      </c>
      <c r="E24" s="18">
        <v>59</v>
      </c>
      <c r="F24" s="18">
        <v>11</v>
      </c>
      <c r="G24" s="18">
        <v>56</v>
      </c>
      <c r="H24" s="18">
        <v>92</v>
      </c>
      <c r="I24" s="18">
        <v>17</v>
      </c>
      <c r="J24" s="18">
        <f t="shared" si="1"/>
        <v>82</v>
      </c>
      <c r="K24" s="18">
        <f t="shared" si="1"/>
        <v>151</v>
      </c>
      <c r="L24" s="18">
        <f t="shared" si="1"/>
        <v>28</v>
      </c>
    </row>
    <row r="25" spans="1:12" x14ac:dyDescent="0.25">
      <c r="A25" s="8" t="s">
        <v>115</v>
      </c>
      <c r="B25" s="5">
        <v>20</v>
      </c>
      <c r="C25" s="5" t="s">
        <v>116</v>
      </c>
      <c r="D25" s="7">
        <v>1</v>
      </c>
      <c r="E25" s="7">
        <v>2</v>
      </c>
      <c r="F25" s="7"/>
      <c r="G25" s="7"/>
      <c r="H25" s="7">
        <v>2</v>
      </c>
      <c r="I25" s="7"/>
      <c r="J25" s="7">
        <f t="shared" si="1"/>
        <v>1</v>
      </c>
      <c r="K25" s="7">
        <f t="shared" si="1"/>
        <v>4</v>
      </c>
      <c r="L25" s="7">
        <f t="shared" si="1"/>
        <v>0</v>
      </c>
    </row>
    <row r="26" spans="1:12" x14ac:dyDescent="0.25">
      <c r="A26" s="8" t="s">
        <v>117</v>
      </c>
      <c r="B26" s="5">
        <v>21</v>
      </c>
      <c r="C26" s="5" t="s">
        <v>118</v>
      </c>
      <c r="D26" s="7">
        <v>11</v>
      </c>
      <c r="E26" s="7">
        <v>31</v>
      </c>
      <c r="F26" s="7">
        <v>8</v>
      </c>
      <c r="G26" s="7">
        <v>35</v>
      </c>
      <c r="H26" s="7">
        <v>44</v>
      </c>
      <c r="I26" s="7">
        <v>17</v>
      </c>
      <c r="J26" s="7">
        <f t="shared" si="1"/>
        <v>46</v>
      </c>
      <c r="K26" s="7">
        <f t="shared" si="1"/>
        <v>75</v>
      </c>
      <c r="L26" s="7">
        <f t="shared" si="1"/>
        <v>25</v>
      </c>
    </row>
    <row r="27" spans="1:12" x14ac:dyDescent="0.25">
      <c r="A27" s="10" t="s">
        <v>119</v>
      </c>
      <c r="B27" s="5">
        <v>22</v>
      </c>
      <c r="C27" s="5" t="s">
        <v>120</v>
      </c>
      <c r="D27" s="7">
        <v>1</v>
      </c>
      <c r="E27" s="7"/>
      <c r="F27" s="7"/>
      <c r="G27" s="7"/>
      <c r="H27" s="7"/>
      <c r="I27" s="7"/>
      <c r="J27" s="7">
        <f t="shared" si="1"/>
        <v>1</v>
      </c>
      <c r="K27" s="7">
        <f t="shared" si="1"/>
        <v>0</v>
      </c>
      <c r="L27" s="7">
        <f t="shared" si="1"/>
        <v>0</v>
      </c>
    </row>
    <row r="28" spans="1:12" ht="51" x14ac:dyDescent="0.25">
      <c r="A28" s="8" t="s">
        <v>121</v>
      </c>
      <c r="B28" s="5">
        <v>23</v>
      </c>
      <c r="C28" s="5" t="s">
        <v>122</v>
      </c>
      <c r="D28" s="7"/>
      <c r="E28" s="7"/>
      <c r="F28" s="7"/>
      <c r="G28" s="7"/>
      <c r="H28" s="7"/>
      <c r="I28" s="7"/>
      <c r="J28" s="7">
        <f t="shared" si="1"/>
        <v>0</v>
      </c>
      <c r="K28" s="7">
        <f t="shared" si="1"/>
        <v>0</v>
      </c>
      <c r="L28" s="7">
        <f t="shared" si="1"/>
        <v>0</v>
      </c>
    </row>
    <row r="29" spans="1:12" ht="25.5" x14ac:dyDescent="0.25">
      <c r="A29" s="10" t="s">
        <v>123</v>
      </c>
      <c r="B29" s="5">
        <v>24</v>
      </c>
      <c r="C29" s="5" t="s">
        <v>124</v>
      </c>
      <c r="D29" s="7">
        <v>2</v>
      </c>
      <c r="E29" s="7">
        <v>2</v>
      </c>
      <c r="F29" s="7"/>
      <c r="G29" s="7"/>
      <c r="H29" s="7"/>
      <c r="I29" s="7">
        <v>1</v>
      </c>
      <c r="J29" s="7">
        <f t="shared" si="1"/>
        <v>2</v>
      </c>
      <c r="K29" s="7">
        <f t="shared" si="1"/>
        <v>2</v>
      </c>
      <c r="L29" s="7">
        <f t="shared" si="1"/>
        <v>1</v>
      </c>
    </row>
    <row r="30" spans="1:12" x14ac:dyDescent="0.25">
      <c r="A30" s="8" t="s">
        <v>125</v>
      </c>
      <c r="B30" s="5">
        <v>25</v>
      </c>
      <c r="C30" s="5" t="s">
        <v>126</v>
      </c>
      <c r="D30" s="7"/>
      <c r="E30" s="7"/>
      <c r="F30" s="7"/>
      <c r="G30" s="7"/>
      <c r="H30" s="7"/>
      <c r="I30" s="7"/>
      <c r="J30" s="7">
        <f t="shared" si="1"/>
        <v>0</v>
      </c>
      <c r="K30" s="7">
        <f t="shared" si="1"/>
        <v>0</v>
      </c>
      <c r="L30" s="7">
        <f t="shared" si="1"/>
        <v>0</v>
      </c>
    </row>
    <row r="31" spans="1:12" x14ac:dyDescent="0.25">
      <c r="A31" s="8" t="s">
        <v>127</v>
      </c>
      <c r="B31" s="5">
        <v>26</v>
      </c>
      <c r="C31" s="5" t="s">
        <v>128</v>
      </c>
      <c r="D31" s="7"/>
      <c r="E31" s="7"/>
      <c r="F31" s="7"/>
      <c r="G31" s="7"/>
      <c r="H31" s="7"/>
      <c r="I31" s="7"/>
      <c r="J31" s="7">
        <f t="shared" si="1"/>
        <v>0</v>
      </c>
      <c r="K31" s="7">
        <f t="shared" si="1"/>
        <v>0</v>
      </c>
      <c r="L31" s="7">
        <f t="shared" si="1"/>
        <v>0</v>
      </c>
    </row>
    <row r="32" spans="1:12" x14ac:dyDescent="0.25">
      <c r="A32" s="8" t="s">
        <v>129</v>
      </c>
      <c r="B32" s="5">
        <v>27</v>
      </c>
      <c r="C32" s="5" t="s">
        <v>130</v>
      </c>
      <c r="D32" s="7"/>
      <c r="E32" s="7"/>
      <c r="F32" s="7"/>
      <c r="G32" s="7"/>
      <c r="H32" s="7"/>
      <c r="I32" s="7"/>
      <c r="J32" s="7">
        <f t="shared" si="1"/>
        <v>0</v>
      </c>
      <c r="K32" s="7">
        <f t="shared" si="1"/>
        <v>0</v>
      </c>
      <c r="L32" s="7">
        <f t="shared" si="1"/>
        <v>0</v>
      </c>
    </row>
    <row r="33" spans="1:12" ht="25.5" x14ac:dyDescent="0.25">
      <c r="A33" s="10" t="s">
        <v>131</v>
      </c>
      <c r="B33" s="5">
        <v>28</v>
      </c>
      <c r="C33" s="5" t="s">
        <v>132</v>
      </c>
      <c r="D33" s="7">
        <v>9</v>
      </c>
      <c r="E33" s="7">
        <v>22</v>
      </c>
      <c r="F33" s="7"/>
      <c r="G33" s="7">
        <v>4</v>
      </c>
      <c r="H33" s="7">
        <v>18</v>
      </c>
      <c r="I33" s="7">
        <v>1</v>
      </c>
      <c r="J33" s="7">
        <f t="shared" si="1"/>
        <v>13</v>
      </c>
      <c r="K33" s="7">
        <f t="shared" si="1"/>
        <v>40</v>
      </c>
      <c r="L33" s="7">
        <f t="shared" si="1"/>
        <v>1</v>
      </c>
    </row>
    <row r="34" spans="1:12" ht="51" x14ac:dyDescent="0.25">
      <c r="A34" s="8" t="s">
        <v>133</v>
      </c>
      <c r="B34" s="5" t="s">
        <v>134</v>
      </c>
      <c r="C34" s="5" t="s">
        <v>135</v>
      </c>
      <c r="D34" s="7">
        <v>7</v>
      </c>
      <c r="E34" s="7">
        <v>17</v>
      </c>
      <c r="F34" s="7"/>
      <c r="G34" s="7">
        <v>3</v>
      </c>
      <c r="H34" s="7">
        <v>14</v>
      </c>
      <c r="I34" s="7"/>
      <c r="J34" s="7">
        <f t="shared" si="1"/>
        <v>10</v>
      </c>
      <c r="K34" s="7">
        <f t="shared" si="1"/>
        <v>31</v>
      </c>
      <c r="L34" s="7">
        <f t="shared" si="1"/>
        <v>0</v>
      </c>
    </row>
    <row r="35" spans="1:12" x14ac:dyDescent="0.25">
      <c r="A35" s="8" t="s">
        <v>136</v>
      </c>
      <c r="B35" s="5">
        <v>30</v>
      </c>
      <c r="C35" s="5" t="s">
        <v>137</v>
      </c>
      <c r="D35" s="7"/>
      <c r="E35" s="7">
        <v>2</v>
      </c>
      <c r="F35" s="7"/>
      <c r="G35" s="7"/>
      <c r="H35" s="7">
        <v>3</v>
      </c>
      <c r="I35" s="7">
        <v>1</v>
      </c>
      <c r="J35" s="7">
        <f t="shared" si="1"/>
        <v>0</v>
      </c>
      <c r="K35" s="7">
        <f t="shared" si="1"/>
        <v>5</v>
      </c>
      <c r="L35" s="7">
        <f t="shared" si="1"/>
        <v>1</v>
      </c>
    </row>
    <row r="36" spans="1:12" ht="25.5" x14ac:dyDescent="0.25">
      <c r="A36" s="8" t="s">
        <v>138</v>
      </c>
      <c r="B36" s="5">
        <v>31</v>
      </c>
      <c r="C36" s="5" t="s">
        <v>139</v>
      </c>
      <c r="D36" s="7"/>
      <c r="E36" s="7">
        <v>1</v>
      </c>
      <c r="F36" s="7"/>
      <c r="G36" s="7"/>
      <c r="H36" s="7">
        <v>1</v>
      </c>
      <c r="I36" s="7"/>
      <c r="J36" s="7">
        <f t="shared" si="1"/>
        <v>0</v>
      </c>
      <c r="K36" s="7">
        <f t="shared" si="1"/>
        <v>2</v>
      </c>
      <c r="L36" s="7">
        <f t="shared" si="1"/>
        <v>0</v>
      </c>
    </row>
    <row r="37" spans="1:12" ht="25.5" x14ac:dyDescent="0.25">
      <c r="A37" s="11" t="s">
        <v>140</v>
      </c>
      <c r="B37" s="5">
        <v>32</v>
      </c>
      <c r="C37" s="5" t="s">
        <v>141</v>
      </c>
      <c r="D37" s="7"/>
      <c r="E37" s="7">
        <v>1</v>
      </c>
      <c r="F37" s="7"/>
      <c r="G37" s="7"/>
      <c r="H37" s="7"/>
      <c r="I37" s="7"/>
      <c r="J37" s="7">
        <f t="shared" si="1"/>
        <v>0</v>
      </c>
      <c r="K37" s="7">
        <f t="shared" si="1"/>
        <v>1</v>
      </c>
      <c r="L37" s="7">
        <f t="shared" si="1"/>
        <v>0</v>
      </c>
    </row>
    <row r="38" spans="1:12" ht="25.5" x14ac:dyDescent="0.25">
      <c r="A38" s="8" t="s">
        <v>142</v>
      </c>
      <c r="B38" s="5">
        <v>33</v>
      </c>
      <c r="C38" s="5" t="s">
        <v>143</v>
      </c>
      <c r="D38" s="7"/>
      <c r="E38" s="7">
        <v>1</v>
      </c>
      <c r="F38" s="7"/>
      <c r="G38" s="7"/>
      <c r="H38" s="7">
        <v>2</v>
      </c>
      <c r="I38" s="7">
        <v>1</v>
      </c>
      <c r="J38" s="7">
        <f t="shared" si="1"/>
        <v>0</v>
      </c>
      <c r="K38" s="7">
        <f t="shared" si="1"/>
        <v>3</v>
      </c>
      <c r="L38" s="7">
        <f t="shared" si="1"/>
        <v>1</v>
      </c>
    </row>
    <row r="39" spans="1:12" x14ac:dyDescent="0.25">
      <c r="A39" s="8" t="s">
        <v>144</v>
      </c>
      <c r="B39" s="5">
        <v>34</v>
      </c>
      <c r="C39" s="5" t="s">
        <v>145</v>
      </c>
      <c r="D39" s="7">
        <v>2</v>
      </c>
      <c r="E39" s="7">
        <v>1</v>
      </c>
      <c r="F39" s="7"/>
      <c r="G39" s="7">
        <v>1</v>
      </c>
      <c r="H39" s="7">
        <v>1</v>
      </c>
      <c r="I39" s="7"/>
      <c r="J39" s="7">
        <f t="shared" si="1"/>
        <v>3</v>
      </c>
      <c r="K39" s="7">
        <f t="shared" si="1"/>
        <v>2</v>
      </c>
      <c r="L39" s="7">
        <f t="shared" si="1"/>
        <v>0</v>
      </c>
    </row>
    <row r="40" spans="1:12" x14ac:dyDescent="0.25">
      <c r="A40" s="8" t="s">
        <v>146</v>
      </c>
      <c r="B40" s="5">
        <v>35</v>
      </c>
      <c r="C40" s="5" t="s">
        <v>147</v>
      </c>
      <c r="D40" s="7"/>
      <c r="E40" s="7">
        <v>2</v>
      </c>
      <c r="F40" s="7"/>
      <c r="G40" s="7"/>
      <c r="H40" s="7"/>
      <c r="I40" s="7"/>
      <c r="J40" s="7">
        <f t="shared" si="1"/>
        <v>0</v>
      </c>
      <c r="K40" s="7">
        <f t="shared" si="1"/>
        <v>2</v>
      </c>
      <c r="L40" s="7">
        <f t="shared" si="1"/>
        <v>0</v>
      </c>
    </row>
    <row r="41" spans="1:12" ht="51" x14ac:dyDescent="0.25">
      <c r="A41" s="8" t="s">
        <v>148</v>
      </c>
      <c r="B41" s="5">
        <v>36</v>
      </c>
      <c r="C41" s="5" t="s">
        <v>149</v>
      </c>
      <c r="D41" s="7"/>
      <c r="E41" s="7"/>
      <c r="F41" s="7"/>
      <c r="G41" s="7"/>
      <c r="H41" s="7"/>
      <c r="I41" s="7"/>
      <c r="J41" s="7">
        <f t="shared" si="1"/>
        <v>0</v>
      </c>
      <c r="K41" s="7">
        <f t="shared" si="1"/>
        <v>0</v>
      </c>
      <c r="L41" s="7">
        <f t="shared" si="1"/>
        <v>0</v>
      </c>
    </row>
    <row r="42" spans="1:12" ht="25.5" x14ac:dyDescent="0.25">
      <c r="A42" s="8" t="s">
        <v>150</v>
      </c>
      <c r="B42" s="5">
        <v>37</v>
      </c>
      <c r="C42" s="5" t="s">
        <v>151</v>
      </c>
      <c r="D42" s="7"/>
      <c r="E42" s="7">
        <v>2</v>
      </c>
      <c r="F42" s="7"/>
      <c r="G42" s="7"/>
      <c r="H42" s="7"/>
      <c r="I42" s="7"/>
      <c r="J42" s="7">
        <f t="shared" si="1"/>
        <v>0</v>
      </c>
      <c r="K42" s="7">
        <f t="shared" si="1"/>
        <v>2</v>
      </c>
      <c r="L42" s="7">
        <f t="shared" si="1"/>
        <v>0</v>
      </c>
    </row>
    <row r="43" spans="1:12" x14ac:dyDescent="0.25">
      <c r="A43" s="10" t="s">
        <v>152</v>
      </c>
      <c r="B43" s="5">
        <v>38</v>
      </c>
      <c r="C43" s="5" t="s">
        <v>153</v>
      </c>
      <c r="D43" s="7">
        <v>2</v>
      </c>
      <c r="E43" s="7">
        <v>1</v>
      </c>
      <c r="F43" s="7"/>
      <c r="G43" s="7">
        <v>2</v>
      </c>
      <c r="H43" s="7">
        <v>2</v>
      </c>
      <c r="I43" s="7"/>
      <c r="J43" s="7">
        <f t="shared" si="1"/>
        <v>4</v>
      </c>
      <c r="K43" s="7">
        <f t="shared" si="1"/>
        <v>3</v>
      </c>
      <c r="L43" s="7">
        <f t="shared" si="1"/>
        <v>0</v>
      </c>
    </row>
    <row r="44" spans="1:12" x14ac:dyDescent="0.25">
      <c r="A44" s="8" t="s">
        <v>154</v>
      </c>
      <c r="B44" s="5">
        <v>39</v>
      </c>
      <c r="C44" s="5" t="s">
        <v>155</v>
      </c>
      <c r="D44" s="7"/>
      <c r="E44" s="7"/>
      <c r="F44" s="7"/>
      <c r="G44" s="7"/>
      <c r="H44" s="7"/>
      <c r="I44" s="7"/>
      <c r="J44" s="7">
        <f t="shared" si="1"/>
        <v>0</v>
      </c>
      <c r="K44" s="7">
        <f t="shared" si="1"/>
        <v>0</v>
      </c>
      <c r="L44" s="7">
        <f t="shared" si="1"/>
        <v>0</v>
      </c>
    </row>
    <row r="45" spans="1:12" ht="25.5" x14ac:dyDescent="0.25">
      <c r="A45" s="8" t="s">
        <v>156</v>
      </c>
      <c r="B45" s="5" t="s">
        <v>157</v>
      </c>
      <c r="C45" s="5" t="s">
        <v>158</v>
      </c>
      <c r="D45" s="7">
        <v>1</v>
      </c>
      <c r="E45" s="7">
        <v>1</v>
      </c>
      <c r="F45" s="7"/>
      <c r="G45" s="7"/>
      <c r="H45" s="7"/>
      <c r="I45" s="7"/>
      <c r="J45" s="7">
        <f t="shared" si="1"/>
        <v>1</v>
      </c>
      <c r="K45" s="7">
        <f t="shared" si="1"/>
        <v>1</v>
      </c>
      <c r="L45" s="7">
        <f t="shared" si="1"/>
        <v>0</v>
      </c>
    </row>
    <row r="46" spans="1:12" ht="51" x14ac:dyDescent="0.25">
      <c r="A46" s="8" t="s">
        <v>159</v>
      </c>
      <c r="B46" s="5" t="s">
        <v>160</v>
      </c>
      <c r="C46" s="5" t="s">
        <v>161</v>
      </c>
      <c r="D46" s="7"/>
      <c r="E46" s="7"/>
      <c r="F46" s="7"/>
      <c r="G46" s="7"/>
      <c r="H46" s="7"/>
      <c r="I46" s="7"/>
      <c r="J46" s="7">
        <f t="shared" si="1"/>
        <v>0</v>
      </c>
      <c r="K46" s="7">
        <f t="shared" si="1"/>
        <v>0</v>
      </c>
      <c r="L46" s="7">
        <f t="shared" si="1"/>
        <v>0</v>
      </c>
    </row>
    <row r="47" spans="1:12" x14ac:dyDescent="0.25">
      <c r="A47" s="10" t="s">
        <v>162</v>
      </c>
      <c r="B47" s="5">
        <v>42</v>
      </c>
      <c r="C47" s="5" t="s">
        <v>163</v>
      </c>
      <c r="D47" s="7">
        <v>5</v>
      </c>
      <c r="E47" s="7">
        <v>12</v>
      </c>
      <c r="F47" s="7">
        <v>2</v>
      </c>
      <c r="G47" s="7">
        <v>4</v>
      </c>
      <c r="H47" s="7">
        <v>4</v>
      </c>
      <c r="I47" s="7"/>
      <c r="J47" s="7">
        <f t="shared" si="1"/>
        <v>9</v>
      </c>
      <c r="K47" s="7">
        <f t="shared" si="1"/>
        <v>16</v>
      </c>
      <c r="L47" s="7">
        <f t="shared" si="1"/>
        <v>2</v>
      </c>
    </row>
    <row r="48" spans="1:12" ht="25.5" x14ac:dyDescent="0.25">
      <c r="A48" s="8" t="s">
        <v>164</v>
      </c>
      <c r="B48" s="5" t="s">
        <v>165</v>
      </c>
      <c r="C48" s="5" t="s">
        <v>166</v>
      </c>
      <c r="D48" s="7">
        <v>3</v>
      </c>
      <c r="E48" s="7">
        <v>1</v>
      </c>
      <c r="F48" s="7">
        <v>1</v>
      </c>
      <c r="G48" s="7"/>
      <c r="H48" s="7">
        <v>1</v>
      </c>
      <c r="I48" s="7"/>
      <c r="J48" s="7">
        <f t="shared" si="1"/>
        <v>3</v>
      </c>
      <c r="K48" s="7">
        <f t="shared" si="1"/>
        <v>2</v>
      </c>
      <c r="L48" s="7">
        <f t="shared" si="1"/>
        <v>1</v>
      </c>
    </row>
    <row r="49" spans="1:12" x14ac:dyDescent="0.25">
      <c r="A49" s="8" t="s">
        <v>167</v>
      </c>
      <c r="B49" s="5">
        <v>44</v>
      </c>
      <c r="C49" s="5" t="s">
        <v>168</v>
      </c>
      <c r="D49" s="7">
        <v>1</v>
      </c>
      <c r="E49" s="7">
        <v>3</v>
      </c>
      <c r="F49" s="7">
        <v>1</v>
      </c>
      <c r="G49" s="7">
        <v>2</v>
      </c>
      <c r="H49" s="7">
        <v>1</v>
      </c>
      <c r="I49" s="7"/>
      <c r="J49" s="7">
        <f t="shared" si="1"/>
        <v>3</v>
      </c>
      <c r="K49" s="7">
        <f t="shared" si="1"/>
        <v>4</v>
      </c>
      <c r="L49" s="7">
        <f t="shared" si="1"/>
        <v>1</v>
      </c>
    </row>
    <row r="50" spans="1:12" ht="25.5" x14ac:dyDescent="0.25">
      <c r="A50" s="8" t="s">
        <v>169</v>
      </c>
      <c r="B50" s="5">
        <v>45</v>
      </c>
      <c r="C50" s="5" t="s">
        <v>170</v>
      </c>
      <c r="D50" s="7"/>
      <c r="E50" s="7"/>
      <c r="F50" s="7"/>
      <c r="G50" s="7">
        <v>1</v>
      </c>
      <c r="H50" s="7"/>
      <c r="I50" s="7"/>
      <c r="J50" s="7">
        <f t="shared" si="1"/>
        <v>1</v>
      </c>
      <c r="K50" s="7">
        <f t="shared" si="1"/>
        <v>0</v>
      </c>
      <c r="L50" s="7">
        <f t="shared" si="1"/>
        <v>0</v>
      </c>
    </row>
    <row r="51" spans="1:12" x14ac:dyDescent="0.25">
      <c r="A51" s="8" t="s">
        <v>171</v>
      </c>
      <c r="B51" s="5">
        <v>46</v>
      </c>
      <c r="C51" s="5" t="s">
        <v>172</v>
      </c>
      <c r="D51" s="7"/>
      <c r="E51" s="7"/>
      <c r="F51" s="7"/>
      <c r="G51" s="7"/>
      <c r="H51" s="7"/>
      <c r="I51" s="7"/>
      <c r="J51" s="7">
        <f t="shared" si="1"/>
        <v>0</v>
      </c>
      <c r="K51" s="7">
        <f t="shared" si="1"/>
        <v>0</v>
      </c>
      <c r="L51" s="7">
        <f t="shared" si="1"/>
        <v>0</v>
      </c>
    </row>
    <row r="52" spans="1:12" ht="25.5" x14ac:dyDescent="0.25">
      <c r="A52" s="10" t="s">
        <v>173</v>
      </c>
      <c r="B52" s="5">
        <v>47</v>
      </c>
      <c r="C52" s="5" t="s">
        <v>174</v>
      </c>
      <c r="D52" s="7"/>
      <c r="E52" s="7">
        <v>1</v>
      </c>
      <c r="F52" s="7">
        <v>2</v>
      </c>
      <c r="G52" s="7">
        <v>1</v>
      </c>
      <c r="H52" s="7">
        <v>1</v>
      </c>
      <c r="I52" s="7"/>
      <c r="J52" s="7">
        <f t="shared" si="1"/>
        <v>1</v>
      </c>
      <c r="K52" s="7">
        <f t="shared" si="1"/>
        <v>2</v>
      </c>
      <c r="L52" s="7">
        <f t="shared" si="1"/>
        <v>2</v>
      </c>
    </row>
    <row r="53" spans="1:12" ht="25.5" x14ac:dyDescent="0.25">
      <c r="A53" s="8" t="s">
        <v>175</v>
      </c>
      <c r="B53" s="5">
        <v>48</v>
      </c>
      <c r="C53" s="5" t="s">
        <v>176</v>
      </c>
      <c r="D53" s="7"/>
      <c r="E53" s="7">
        <v>1</v>
      </c>
      <c r="F53" s="7">
        <v>2</v>
      </c>
      <c r="G53" s="7"/>
      <c r="H53" s="7"/>
      <c r="I53" s="7"/>
      <c r="J53" s="7">
        <f t="shared" si="1"/>
        <v>0</v>
      </c>
      <c r="K53" s="7">
        <f t="shared" si="1"/>
        <v>1</v>
      </c>
      <c r="L53" s="7">
        <f t="shared" si="1"/>
        <v>2</v>
      </c>
    </row>
    <row r="54" spans="1:12" ht="25.5" x14ac:dyDescent="0.25">
      <c r="A54" s="8" t="s">
        <v>177</v>
      </c>
      <c r="B54" s="5">
        <v>49</v>
      </c>
      <c r="C54" s="5" t="s">
        <v>178</v>
      </c>
      <c r="D54" s="7"/>
      <c r="E54" s="7"/>
      <c r="F54" s="7"/>
      <c r="G54" s="7"/>
      <c r="H54" s="7"/>
      <c r="I54" s="7"/>
      <c r="J54" s="7">
        <f t="shared" si="1"/>
        <v>0</v>
      </c>
      <c r="K54" s="7">
        <f t="shared" si="1"/>
        <v>0</v>
      </c>
      <c r="L54" s="7">
        <f t="shared" si="1"/>
        <v>0</v>
      </c>
    </row>
    <row r="55" spans="1:12" ht="25.5" x14ac:dyDescent="0.25">
      <c r="A55" s="8" t="s">
        <v>179</v>
      </c>
      <c r="B55" s="5">
        <v>50</v>
      </c>
      <c r="C55" s="5" t="s">
        <v>180</v>
      </c>
      <c r="D55" s="7"/>
      <c r="E55" s="7"/>
      <c r="F55" s="7"/>
      <c r="G55" s="7"/>
      <c r="H55" s="7"/>
      <c r="I55" s="7"/>
      <c r="J55" s="7">
        <f t="shared" si="1"/>
        <v>0</v>
      </c>
      <c r="K55" s="7">
        <f t="shared" si="1"/>
        <v>0</v>
      </c>
      <c r="L55" s="7">
        <f t="shared" si="1"/>
        <v>0</v>
      </c>
    </row>
    <row r="56" spans="1:12" x14ac:dyDescent="0.25">
      <c r="A56" s="10" t="s">
        <v>181</v>
      </c>
      <c r="B56" s="5">
        <v>51</v>
      </c>
      <c r="C56" s="5"/>
      <c r="D56" s="7">
        <v>7</v>
      </c>
      <c r="E56" s="7">
        <v>18</v>
      </c>
      <c r="F56" s="7"/>
      <c r="G56" s="7">
        <v>11</v>
      </c>
      <c r="H56" s="7">
        <v>11</v>
      </c>
      <c r="I56" s="7">
        <v>6</v>
      </c>
      <c r="J56" s="7">
        <f t="shared" si="1"/>
        <v>18</v>
      </c>
      <c r="K56" s="7">
        <f t="shared" si="1"/>
        <v>29</v>
      </c>
      <c r="L56" s="7">
        <f t="shared" si="1"/>
        <v>6</v>
      </c>
    </row>
    <row r="57" spans="1:12" x14ac:dyDescent="0.25">
      <c r="A57" s="5" t="s">
        <v>182</v>
      </c>
      <c r="B57" s="5">
        <v>52</v>
      </c>
      <c r="C57" s="5"/>
      <c r="D57" s="7">
        <f>D6+D8+D22+D24+D27+D29+D33+D43+D47+D52+D56</f>
        <v>54</v>
      </c>
      <c r="E57" s="7">
        <f t="shared" ref="E57:L57" si="2">E6+E8+E22+E24+E27+E29+E33+E43+E47+E52+E56</f>
        <v>116</v>
      </c>
      <c r="F57" s="7">
        <f t="shared" si="2"/>
        <v>15</v>
      </c>
      <c r="G57" s="7">
        <f t="shared" si="2"/>
        <v>91</v>
      </c>
      <c r="H57" s="7">
        <f t="shared" si="2"/>
        <v>136</v>
      </c>
      <c r="I57" s="7">
        <f t="shared" si="2"/>
        <v>25</v>
      </c>
      <c r="J57" s="7">
        <f t="shared" si="2"/>
        <v>145</v>
      </c>
      <c r="K57" s="7">
        <f t="shared" si="2"/>
        <v>252</v>
      </c>
      <c r="L57" s="7">
        <f t="shared" si="2"/>
        <v>40</v>
      </c>
    </row>
  </sheetData>
  <mergeCells count="7">
    <mergeCell ref="A1:K1"/>
    <mergeCell ref="A3:A4"/>
    <mergeCell ref="B3:B4"/>
    <mergeCell ref="C3:C4"/>
    <mergeCell ref="D3:F3"/>
    <mergeCell ref="G3:I3"/>
    <mergeCell ref="J3:L3"/>
  </mergeCells>
  <phoneticPr fontId="8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topLeftCell="A40" zoomScale="80" zoomScaleNormal="100" zoomScaleSheetLayoutView="80" workbookViewId="0">
      <selection activeCell="K10" sqref="K10"/>
    </sheetView>
  </sheetViews>
  <sheetFormatPr defaultRowHeight="15" x14ac:dyDescent="0.25"/>
  <cols>
    <col min="1" max="1" width="27.42578125" style="2" customWidth="1"/>
    <col min="2" max="16384" width="9.140625" style="2"/>
  </cols>
  <sheetData>
    <row r="1" spans="1:12" ht="15.75" x14ac:dyDescent="0.25">
      <c r="A1" s="31" t="s">
        <v>215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9"/>
    </row>
    <row r="3" spans="1:12" x14ac:dyDescent="0.25">
      <c r="A3" s="32" t="s">
        <v>76</v>
      </c>
      <c r="B3" s="32" t="s">
        <v>9</v>
      </c>
      <c r="C3" s="32" t="s">
        <v>183</v>
      </c>
      <c r="D3" s="32" t="s">
        <v>10</v>
      </c>
      <c r="E3" s="32"/>
      <c r="F3" s="32"/>
      <c r="G3" s="32" t="s">
        <v>11</v>
      </c>
      <c r="H3" s="32"/>
      <c r="I3" s="32"/>
      <c r="J3" s="32" t="s">
        <v>12</v>
      </c>
      <c r="K3" s="32"/>
      <c r="L3" s="32"/>
    </row>
    <row r="4" spans="1:12" ht="25.5" x14ac:dyDescent="0.25">
      <c r="A4" s="32"/>
      <c r="B4" s="32"/>
      <c r="C4" s="32"/>
      <c r="D4" s="5" t="s">
        <v>58</v>
      </c>
      <c r="E4" s="5" t="s">
        <v>59</v>
      </c>
      <c r="F4" s="5" t="s">
        <v>60</v>
      </c>
      <c r="G4" s="5" t="s">
        <v>58</v>
      </c>
      <c r="H4" s="5" t="s">
        <v>59</v>
      </c>
      <c r="I4" s="5" t="s">
        <v>60</v>
      </c>
      <c r="J4" s="5" t="s">
        <v>58</v>
      </c>
      <c r="K4" s="5" t="s">
        <v>59</v>
      </c>
      <c r="L4" s="5" t="s">
        <v>60</v>
      </c>
    </row>
    <row r="5" spans="1:12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2" ht="25.5" x14ac:dyDescent="0.25">
      <c r="A6" s="10" t="s">
        <v>77</v>
      </c>
      <c r="B6" s="5">
        <v>1</v>
      </c>
      <c r="C6" s="5" t="s">
        <v>78</v>
      </c>
      <c r="D6" s="7"/>
      <c r="E6" s="7"/>
      <c r="F6" s="7"/>
      <c r="G6" s="7"/>
      <c r="H6" s="7"/>
      <c r="I6" s="7"/>
      <c r="J6" s="7">
        <f>D6+G6</f>
        <v>0</v>
      </c>
      <c r="K6" s="7">
        <f t="shared" ref="K6:L21" si="0">E6+H6</f>
        <v>0</v>
      </c>
      <c r="L6" s="7">
        <f t="shared" si="0"/>
        <v>0</v>
      </c>
    </row>
    <row r="7" spans="1:12" x14ac:dyDescent="0.25">
      <c r="A7" s="8" t="s">
        <v>79</v>
      </c>
      <c r="B7" s="5">
        <v>2</v>
      </c>
      <c r="C7" s="5" t="s">
        <v>184</v>
      </c>
      <c r="D7" s="7"/>
      <c r="E7" s="7"/>
      <c r="F7" s="7"/>
      <c r="G7" s="7"/>
      <c r="H7" s="7"/>
      <c r="I7" s="7"/>
      <c r="J7" s="7">
        <f t="shared" ref="J7:L56" si="1">D7+G7</f>
        <v>0</v>
      </c>
      <c r="K7" s="7">
        <f t="shared" si="0"/>
        <v>0</v>
      </c>
      <c r="L7" s="7">
        <f t="shared" si="0"/>
        <v>0</v>
      </c>
    </row>
    <row r="8" spans="1:12" x14ac:dyDescent="0.25">
      <c r="A8" s="10" t="s">
        <v>81</v>
      </c>
      <c r="B8" s="5">
        <v>3</v>
      </c>
      <c r="C8" s="5" t="s">
        <v>82</v>
      </c>
      <c r="D8" s="7"/>
      <c r="E8" s="7">
        <v>3</v>
      </c>
      <c r="F8" s="7">
        <v>1</v>
      </c>
      <c r="G8" s="7"/>
      <c r="H8" s="7">
        <v>1</v>
      </c>
      <c r="I8" s="7"/>
      <c r="J8" s="7">
        <f t="shared" si="1"/>
        <v>0</v>
      </c>
      <c r="K8" s="7">
        <f t="shared" si="0"/>
        <v>4</v>
      </c>
      <c r="L8" s="7">
        <f t="shared" si="0"/>
        <v>1</v>
      </c>
    </row>
    <row r="9" spans="1:12" ht="25.5" x14ac:dyDescent="0.25">
      <c r="A9" s="8" t="s">
        <v>185</v>
      </c>
      <c r="B9" s="5">
        <v>4</v>
      </c>
      <c r="C9" s="5" t="s">
        <v>82</v>
      </c>
      <c r="D9" s="7"/>
      <c r="E9" s="7">
        <v>3</v>
      </c>
      <c r="F9" s="7">
        <v>1</v>
      </c>
      <c r="G9" s="7"/>
      <c r="H9" s="7">
        <v>1</v>
      </c>
      <c r="I9" s="7"/>
      <c r="J9" s="7">
        <f t="shared" si="1"/>
        <v>0</v>
      </c>
      <c r="K9" s="7">
        <f t="shared" si="0"/>
        <v>4</v>
      </c>
      <c r="L9" s="7">
        <f t="shared" si="0"/>
        <v>1</v>
      </c>
    </row>
    <row r="10" spans="1:12" x14ac:dyDescent="0.25">
      <c r="A10" s="8" t="s">
        <v>85</v>
      </c>
      <c r="B10" s="5">
        <v>5</v>
      </c>
      <c r="C10" s="5" t="s">
        <v>86</v>
      </c>
      <c r="D10" s="7"/>
      <c r="E10" s="7"/>
      <c r="F10" s="7"/>
      <c r="G10" s="7"/>
      <c r="H10" s="7"/>
      <c r="I10" s="7"/>
      <c r="J10" s="7">
        <f t="shared" si="1"/>
        <v>0</v>
      </c>
      <c r="K10" s="7">
        <f t="shared" si="0"/>
        <v>0</v>
      </c>
      <c r="L10" s="7">
        <f t="shared" si="0"/>
        <v>0</v>
      </c>
    </row>
    <row r="11" spans="1:12" x14ac:dyDescent="0.25">
      <c r="A11" s="8" t="s">
        <v>87</v>
      </c>
      <c r="B11" s="5">
        <v>6</v>
      </c>
      <c r="C11" s="5" t="s">
        <v>186</v>
      </c>
      <c r="D11" s="7"/>
      <c r="E11" s="7"/>
      <c r="F11" s="7">
        <v>1</v>
      </c>
      <c r="G11" s="7"/>
      <c r="H11" s="7"/>
      <c r="I11" s="7"/>
      <c r="J11" s="7">
        <f t="shared" si="1"/>
        <v>0</v>
      </c>
      <c r="K11" s="7">
        <f t="shared" si="0"/>
        <v>0</v>
      </c>
      <c r="L11" s="7">
        <f t="shared" si="0"/>
        <v>1</v>
      </c>
    </row>
    <row r="12" spans="1:12" x14ac:dyDescent="0.25">
      <c r="A12" s="8" t="s">
        <v>89</v>
      </c>
      <c r="B12" s="5">
        <v>7</v>
      </c>
      <c r="C12" s="5" t="s">
        <v>90</v>
      </c>
      <c r="D12" s="7"/>
      <c r="E12" s="7"/>
      <c r="F12" s="7"/>
      <c r="G12" s="7"/>
      <c r="H12" s="7"/>
      <c r="I12" s="7"/>
      <c r="J12" s="7">
        <f t="shared" si="1"/>
        <v>0</v>
      </c>
      <c r="K12" s="7">
        <f t="shared" si="0"/>
        <v>0</v>
      </c>
      <c r="L12" s="7">
        <f t="shared" si="0"/>
        <v>0</v>
      </c>
    </row>
    <row r="13" spans="1:12" ht="51" x14ac:dyDescent="0.25">
      <c r="A13" s="8" t="s">
        <v>91</v>
      </c>
      <c r="B13" s="5">
        <v>8</v>
      </c>
      <c r="C13" s="5" t="s">
        <v>92</v>
      </c>
      <c r="D13" s="7"/>
      <c r="E13" s="7"/>
      <c r="F13" s="7"/>
      <c r="G13" s="7"/>
      <c r="H13" s="7"/>
      <c r="I13" s="7"/>
      <c r="J13" s="7">
        <f t="shared" si="1"/>
        <v>0</v>
      </c>
      <c r="K13" s="7">
        <f t="shared" si="0"/>
        <v>0</v>
      </c>
      <c r="L13" s="7">
        <f t="shared" si="0"/>
        <v>0</v>
      </c>
    </row>
    <row r="14" spans="1:12" x14ac:dyDescent="0.25">
      <c r="A14" s="8" t="s">
        <v>93</v>
      </c>
      <c r="B14" s="5">
        <v>9</v>
      </c>
      <c r="C14" s="5" t="s">
        <v>94</v>
      </c>
      <c r="D14" s="7"/>
      <c r="E14" s="7"/>
      <c r="F14" s="7"/>
      <c r="G14" s="7"/>
      <c r="H14" s="7"/>
      <c r="I14" s="7"/>
      <c r="J14" s="7">
        <f t="shared" si="1"/>
        <v>0</v>
      </c>
      <c r="K14" s="7">
        <f t="shared" si="0"/>
        <v>0</v>
      </c>
      <c r="L14" s="7">
        <f t="shared" si="0"/>
        <v>0</v>
      </c>
    </row>
    <row r="15" spans="1:12" x14ac:dyDescent="0.25">
      <c r="A15" s="8" t="s">
        <v>95</v>
      </c>
      <c r="B15" s="5">
        <v>10</v>
      </c>
      <c r="C15" s="5" t="s">
        <v>187</v>
      </c>
      <c r="D15" s="7"/>
      <c r="E15" s="7"/>
      <c r="F15" s="7"/>
      <c r="G15" s="7"/>
      <c r="H15" s="7"/>
      <c r="I15" s="7"/>
      <c r="J15" s="7">
        <f t="shared" si="1"/>
        <v>0</v>
      </c>
      <c r="K15" s="7">
        <f t="shared" si="0"/>
        <v>0</v>
      </c>
      <c r="L15" s="7">
        <f t="shared" si="0"/>
        <v>0</v>
      </c>
    </row>
    <row r="16" spans="1:12" x14ac:dyDescent="0.25">
      <c r="A16" s="8" t="s">
        <v>97</v>
      </c>
      <c r="B16" s="5">
        <v>11</v>
      </c>
      <c r="C16" s="5" t="s">
        <v>98</v>
      </c>
      <c r="D16" s="7"/>
      <c r="E16" s="7"/>
      <c r="F16" s="7"/>
      <c r="G16" s="7"/>
      <c r="H16" s="7"/>
      <c r="I16" s="7"/>
      <c r="J16" s="7">
        <f t="shared" si="1"/>
        <v>0</v>
      </c>
      <c r="K16" s="7">
        <f t="shared" si="0"/>
        <v>0</v>
      </c>
      <c r="L16" s="7">
        <f t="shared" si="0"/>
        <v>0</v>
      </c>
    </row>
    <row r="17" spans="1:12" x14ac:dyDescent="0.25">
      <c r="A17" s="8" t="s">
        <v>99</v>
      </c>
      <c r="B17" s="5">
        <v>12</v>
      </c>
      <c r="C17" s="5" t="s">
        <v>100</v>
      </c>
      <c r="D17" s="7"/>
      <c r="E17" s="7"/>
      <c r="F17" s="7"/>
      <c r="G17" s="7"/>
      <c r="H17" s="7"/>
      <c r="I17" s="7"/>
      <c r="J17" s="7">
        <f t="shared" si="1"/>
        <v>0</v>
      </c>
      <c r="K17" s="7">
        <f t="shared" si="0"/>
        <v>0</v>
      </c>
      <c r="L17" s="7">
        <f t="shared" si="0"/>
        <v>0</v>
      </c>
    </row>
    <row r="18" spans="1:12" x14ac:dyDescent="0.25">
      <c r="A18" s="8" t="s">
        <v>101</v>
      </c>
      <c r="B18" s="5">
        <v>13</v>
      </c>
      <c r="C18" s="5" t="s">
        <v>102</v>
      </c>
      <c r="D18" s="7"/>
      <c r="E18" s="7"/>
      <c r="F18" s="7"/>
      <c r="G18" s="7"/>
      <c r="H18" s="7"/>
      <c r="I18" s="7"/>
      <c r="J18" s="7">
        <f t="shared" si="1"/>
        <v>0</v>
      </c>
      <c r="K18" s="7">
        <f t="shared" si="0"/>
        <v>0</v>
      </c>
      <c r="L18" s="7">
        <f t="shared" si="0"/>
        <v>0</v>
      </c>
    </row>
    <row r="19" spans="1:12" x14ac:dyDescent="0.25">
      <c r="A19" s="8" t="s">
        <v>103</v>
      </c>
      <c r="B19" s="5">
        <v>14</v>
      </c>
      <c r="C19" s="5" t="s">
        <v>104</v>
      </c>
      <c r="D19" s="7"/>
      <c r="E19" s="7"/>
      <c r="F19" s="7"/>
      <c r="G19" s="7"/>
      <c r="H19" s="7"/>
      <c r="I19" s="7"/>
      <c r="J19" s="7">
        <f t="shared" si="1"/>
        <v>0</v>
      </c>
      <c r="K19" s="7">
        <f t="shared" si="0"/>
        <v>0</v>
      </c>
      <c r="L19" s="7">
        <f t="shared" si="0"/>
        <v>0</v>
      </c>
    </row>
    <row r="20" spans="1:12" x14ac:dyDescent="0.25">
      <c r="A20" s="8" t="s">
        <v>105</v>
      </c>
      <c r="B20" s="5">
        <v>15</v>
      </c>
      <c r="C20" s="5" t="s">
        <v>106</v>
      </c>
      <c r="D20" s="7"/>
      <c r="E20" s="7">
        <v>2</v>
      </c>
      <c r="F20" s="7"/>
      <c r="G20" s="7"/>
      <c r="H20" s="7"/>
      <c r="I20" s="7"/>
      <c r="J20" s="7">
        <f t="shared" si="1"/>
        <v>0</v>
      </c>
      <c r="K20" s="7">
        <f t="shared" si="0"/>
        <v>2</v>
      </c>
      <c r="L20" s="7">
        <f t="shared" si="0"/>
        <v>0</v>
      </c>
    </row>
    <row r="21" spans="1:12" ht="25.5" x14ac:dyDescent="0.25">
      <c r="A21" s="8" t="s">
        <v>107</v>
      </c>
      <c r="B21" s="5">
        <v>16</v>
      </c>
      <c r="C21" s="5" t="s">
        <v>108</v>
      </c>
      <c r="D21" s="7"/>
      <c r="E21" s="7"/>
      <c r="F21" s="7"/>
      <c r="G21" s="7"/>
      <c r="H21" s="7"/>
      <c r="I21" s="7"/>
      <c r="J21" s="7">
        <f t="shared" si="1"/>
        <v>0</v>
      </c>
      <c r="K21" s="7">
        <f t="shared" si="0"/>
        <v>0</v>
      </c>
      <c r="L21" s="7">
        <f t="shared" si="0"/>
        <v>0</v>
      </c>
    </row>
    <row r="22" spans="1:12" ht="51" x14ac:dyDescent="0.25">
      <c r="A22" s="10" t="s">
        <v>109</v>
      </c>
      <c r="B22" s="5">
        <v>17</v>
      </c>
      <c r="C22" s="5" t="s">
        <v>110</v>
      </c>
      <c r="D22" s="7">
        <v>1</v>
      </c>
      <c r="E22" s="7"/>
      <c r="F22" s="7"/>
      <c r="G22" s="7"/>
      <c r="H22" s="7">
        <v>3</v>
      </c>
      <c r="I22" s="7"/>
      <c r="J22" s="7">
        <f t="shared" si="1"/>
        <v>1</v>
      </c>
      <c r="K22" s="7">
        <f t="shared" si="1"/>
        <v>3</v>
      </c>
      <c r="L22" s="7">
        <f t="shared" si="1"/>
        <v>0</v>
      </c>
    </row>
    <row r="23" spans="1:12" x14ac:dyDescent="0.25">
      <c r="A23" s="8" t="s">
        <v>111</v>
      </c>
      <c r="B23" s="5">
        <v>18</v>
      </c>
      <c r="C23" s="5" t="s">
        <v>112</v>
      </c>
      <c r="D23" s="7">
        <v>1</v>
      </c>
      <c r="E23" s="7"/>
      <c r="F23" s="7"/>
      <c r="G23" s="7"/>
      <c r="H23" s="7">
        <v>3</v>
      </c>
      <c r="I23" s="7"/>
      <c r="J23" s="7">
        <f t="shared" si="1"/>
        <v>1</v>
      </c>
      <c r="K23" s="7">
        <f t="shared" si="1"/>
        <v>3</v>
      </c>
      <c r="L23" s="7">
        <f t="shared" si="1"/>
        <v>0</v>
      </c>
    </row>
    <row r="24" spans="1:12" ht="38.25" x14ac:dyDescent="0.25">
      <c r="A24" s="10" t="s">
        <v>113</v>
      </c>
      <c r="B24" s="5">
        <v>19</v>
      </c>
      <c r="C24" s="5" t="s">
        <v>114</v>
      </c>
      <c r="D24" s="7">
        <v>39</v>
      </c>
      <c r="E24" s="7">
        <v>83</v>
      </c>
      <c r="F24" s="7">
        <v>26</v>
      </c>
      <c r="G24" s="7">
        <v>19</v>
      </c>
      <c r="H24" s="7">
        <v>85</v>
      </c>
      <c r="I24" s="7">
        <v>27</v>
      </c>
      <c r="J24" s="7">
        <f t="shared" si="1"/>
        <v>58</v>
      </c>
      <c r="K24" s="7">
        <f t="shared" si="1"/>
        <v>168</v>
      </c>
      <c r="L24" s="7">
        <f t="shared" si="1"/>
        <v>53</v>
      </c>
    </row>
    <row r="25" spans="1:12" x14ac:dyDescent="0.25">
      <c r="A25" s="8" t="s">
        <v>115</v>
      </c>
      <c r="B25" s="5">
        <v>20</v>
      </c>
      <c r="C25" s="5" t="s">
        <v>116</v>
      </c>
      <c r="D25" s="7"/>
      <c r="E25" s="7">
        <v>11</v>
      </c>
      <c r="F25" s="7">
        <v>1</v>
      </c>
      <c r="G25" s="7"/>
      <c r="H25" s="7">
        <v>7</v>
      </c>
      <c r="I25" s="7">
        <v>7</v>
      </c>
      <c r="J25" s="7">
        <f t="shared" si="1"/>
        <v>0</v>
      </c>
      <c r="K25" s="7">
        <f t="shared" si="1"/>
        <v>18</v>
      </c>
      <c r="L25" s="7">
        <f t="shared" si="1"/>
        <v>8</v>
      </c>
    </row>
    <row r="26" spans="1:12" x14ac:dyDescent="0.25">
      <c r="A26" s="8" t="s">
        <v>117</v>
      </c>
      <c r="B26" s="5">
        <v>21</v>
      </c>
      <c r="C26" s="5" t="s">
        <v>118</v>
      </c>
      <c r="D26" s="7"/>
      <c r="E26" s="7"/>
      <c r="F26" s="7"/>
      <c r="G26" s="7"/>
      <c r="H26" s="7"/>
      <c r="I26" s="7"/>
      <c r="J26" s="7">
        <f t="shared" si="1"/>
        <v>0</v>
      </c>
      <c r="K26" s="7">
        <f t="shared" si="1"/>
        <v>0</v>
      </c>
      <c r="L26" s="7">
        <f t="shared" si="1"/>
        <v>0</v>
      </c>
    </row>
    <row r="27" spans="1:12" x14ac:dyDescent="0.25">
      <c r="A27" s="10" t="s">
        <v>119</v>
      </c>
      <c r="B27" s="5">
        <v>22</v>
      </c>
      <c r="C27" s="5" t="s">
        <v>120</v>
      </c>
      <c r="D27" s="7"/>
      <c r="E27" s="7"/>
      <c r="F27" s="7"/>
      <c r="G27" s="7"/>
      <c r="H27" s="7"/>
      <c r="I27" s="7"/>
      <c r="J27" s="7">
        <f t="shared" si="1"/>
        <v>0</v>
      </c>
      <c r="K27" s="7">
        <f t="shared" si="1"/>
        <v>0</v>
      </c>
      <c r="L27" s="7">
        <f t="shared" si="1"/>
        <v>0</v>
      </c>
    </row>
    <row r="28" spans="1:12" ht="51" x14ac:dyDescent="0.25">
      <c r="A28" s="8" t="s">
        <v>121</v>
      </c>
      <c r="B28" s="5">
        <v>23</v>
      </c>
      <c r="C28" s="5" t="s">
        <v>122</v>
      </c>
      <c r="D28" s="7"/>
      <c r="E28" s="7"/>
      <c r="F28" s="7"/>
      <c r="G28" s="7"/>
      <c r="H28" s="7"/>
      <c r="I28" s="7"/>
      <c r="J28" s="7">
        <f t="shared" si="1"/>
        <v>0</v>
      </c>
      <c r="K28" s="7">
        <f t="shared" si="1"/>
        <v>0</v>
      </c>
      <c r="L28" s="7">
        <f t="shared" si="1"/>
        <v>0</v>
      </c>
    </row>
    <row r="29" spans="1:12" ht="25.5" x14ac:dyDescent="0.25">
      <c r="A29" s="10" t="s">
        <v>188</v>
      </c>
      <c r="B29" s="5">
        <v>24</v>
      </c>
      <c r="C29" s="5" t="s">
        <v>124</v>
      </c>
      <c r="D29" s="7">
        <v>2</v>
      </c>
      <c r="E29" s="7">
        <v>1</v>
      </c>
      <c r="F29" s="7"/>
      <c r="G29" s="7">
        <v>2</v>
      </c>
      <c r="H29" s="7">
        <v>2</v>
      </c>
      <c r="I29" s="7"/>
      <c r="J29" s="7">
        <f t="shared" si="1"/>
        <v>4</v>
      </c>
      <c r="K29" s="7">
        <f t="shared" si="1"/>
        <v>3</v>
      </c>
      <c r="L29" s="7">
        <f t="shared" si="1"/>
        <v>0</v>
      </c>
    </row>
    <row r="30" spans="1:12" x14ac:dyDescent="0.25">
      <c r="A30" s="8" t="s">
        <v>125</v>
      </c>
      <c r="B30" s="5">
        <v>25</v>
      </c>
      <c r="C30" s="5" t="s">
        <v>126</v>
      </c>
      <c r="D30" s="7"/>
      <c r="E30" s="7"/>
      <c r="F30" s="7"/>
      <c r="G30" s="7"/>
      <c r="H30" s="7"/>
      <c r="I30" s="7"/>
      <c r="J30" s="7">
        <f t="shared" si="1"/>
        <v>0</v>
      </c>
      <c r="K30" s="7">
        <f t="shared" si="1"/>
        <v>0</v>
      </c>
      <c r="L30" s="7">
        <f t="shared" si="1"/>
        <v>0</v>
      </c>
    </row>
    <row r="31" spans="1:12" x14ac:dyDescent="0.25">
      <c r="A31" s="8" t="s">
        <v>127</v>
      </c>
      <c r="B31" s="5">
        <v>26</v>
      </c>
      <c r="C31" s="5" t="s">
        <v>128</v>
      </c>
      <c r="D31" s="7"/>
      <c r="E31" s="7"/>
      <c r="F31" s="7"/>
      <c r="G31" s="7"/>
      <c r="H31" s="7"/>
      <c r="I31" s="7"/>
      <c r="J31" s="7">
        <f t="shared" si="1"/>
        <v>0</v>
      </c>
      <c r="K31" s="7">
        <f t="shared" si="1"/>
        <v>0</v>
      </c>
      <c r="L31" s="7">
        <f t="shared" si="1"/>
        <v>0</v>
      </c>
    </row>
    <row r="32" spans="1:12" x14ac:dyDescent="0.25">
      <c r="A32" s="8" t="s">
        <v>129</v>
      </c>
      <c r="B32" s="5">
        <v>27</v>
      </c>
      <c r="C32" s="5" t="s">
        <v>130</v>
      </c>
      <c r="D32" s="7"/>
      <c r="E32" s="7"/>
      <c r="F32" s="7"/>
      <c r="G32" s="7"/>
      <c r="H32" s="7"/>
      <c r="I32" s="7"/>
      <c r="J32" s="7">
        <f t="shared" si="1"/>
        <v>0</v>
      </c>
      <c r="K32" s="7">
        <f t="shared" si="1"/>
        <v>0</v>
      </c>
      <c r="L32" s="7">
        <f t="shared" si="1"/>
        <v>0</v>
      </c>
    </row>
    <row r="33" spans="1:12" ht="25.5" x14ac:dyDescent="0.25">
      <c r="A33" s="10" t="s">
        <v>189</v>
      </c>
      <c r="B33" s="5">
        <v>28</v>
      </c>
      <c r="C33" s="5" t="s">
        <v>132</v>
      </c>
      <c r="D33" s="7">
        <v>12</v>
      </c>
      <c r="E33" s="7">
        <v>16</v>
      </c>
      <c r="F33" s="7"/>
      <c r="G33" s="7">
        <v>4</v>
      </c>
      <c r="H33" s="7">
        <v>4</v>
      </c>
      <c r="I33" s="7">
        <v>2</v>
      </c>
      <c r="J33" s="7">
        <f t="shared" si="1"/>
        <v>16</v>
      </c>
      <c r="K33" s="7">
        <f t="shared" si="1"/>
        <v>20</v>
      </c>
      <c r="L33" s="7">
        <f t="shared" si="1"/>
        <v>2</v>
      </c>
    </row>
    <row r="34" spans="1:12" ht="51" x14ac:dyDescent="0.25">
      <c r="A34" s="8" t="s">
        <v>190</v>
      </c>
      <c r="B34" s="5" t="s">
        <v>134</v>
      </c>
      <c r="C34" s="5" t="s">
        <v>135</v>
      </c>
      <c r="D34" s="7">
        <v>11</v>
      </c>
      <c r="E34" s="7">
        <v>15</v>
      </c>
      <c r="F34" s="7"/>
      <c r="G34" s="7">
        <v>4</v>
      </c>
      <c r="H34" s="7">
        <v>4</v>
      </c>
      <c r="I34" s="7"/>
      <c r="J34" s="7">
        <f t="shared" si="1"/>
        <v>15</v>
      </c>
      <c r="K34" s="7">
        <f t="shared" si="1"/>
        <v>19</v>
      </c>
      <c r="L34" s="7">
        <f t="shared" si="1"/>
        <v>0</v>
      </c>
    </row>
    <row r="35" spans="1:12" x14ac:dyDescent="0.25">
      <c r="A35" s="8" t="s">
        <v>136</v>
      </c>
      <c r="B35" s="5">
        <v>30</v>
      </c>
      <c r="C35" s="5" t="s">
        <v>137</v>
      </c>
      <c r="D35" s="7"/>
      <c r="E35" s="7">
        <v>1</v>
      </c>
      <c r="F35" s="7"/>
      <c r="G35" s="7"/>
      <c r="H35" s="7"/>
      <c r="I35" s="7">
        <v>2</v>
      </c>
      <c r="J35" s="7">
        <f t="shared" si="1"/>
        <v>0</v>
      </c>
      <c r="K35" s="7">
        <f t="shared" si="1"/>
        <v>1</v>
      </c>
      <c r="L35" s="7">
        <f t="shared" si="1"/>
        <v>2</v>
      </c>
    </row>
    <row r="36" spans="1:12" ht="25.5" x14ac:dyDescent="0.25">
      <c r="A36" s="8" t="s">
        <v>138</v>
      </c>
      <c r="B36" s="5">
        <v>31</v>
      </c>
      <c r="C36" s="5" t="s">
        <v>139</v>
      </c>
      <c r="D36" s="7"/>
      <c r="E36" s="7"/>
      <c r="F36" s="7"/>
      <c r="G36" s="7"/>
      <c r="H36" s="7"/>
      <c r="I36" s="7"/>
      <c r="J36" s="7">
        <f t="shared" si="1"/>
        <v>0</v>
      </c>
      <c r="K36" s="7">
        <f t="shared" si="1"/>
        <v>0</v>
      </c>
      <c r="L36" s="7">
        <f t="shared" si="1"/>
        <v>0</v>
      </c>
    </row>
    <row r="37" spans="1:12" ht="25.5" x14ac:dyDescent="0.25">
      <c r="A37" s="11" t="s">
        <v>191</v>
      </c>
      <c r="B37" s="5">
        <v>32</v>
      </c>
      <c r="C37" s="5" t="s">
        <v>141</v>
      </c>
      <c r="D37" s="7"/>
      <c r="E37" s="7"/>
      <c r="F37" s="7"/>
      <c r="G37" s="7"/>
      <c r="H37" s="7"/>
      <c r="I37" s="7"/>
      <c r="J37" s="7">
        <f t="shared" si="1"/>
        <v>0</v>
      </c>
      <c r="K37" s="7">
        <f t="shared" si="1"/>
        <v>0</v>
      </c>
      <c r="L37" s="7">
        <f t="shared" si="1"/>
        <v>0</v>
      </c>
    </row>
    <row r="38" spans="1:12" ht="25.5" x14ac:dyDescent="0.25">
      <c r="A38" s="8" t="s">
        <v>142</v>
      </c>
      <c r="B38" s="5">
        <v>33</v>
      </c>
      <c r="C38" s="5" t="s">
        <v>143</v>
      </c>
      <c r="D38" s="7"/>
      <c r="E38" s="7"/>
      <c r="F38" s="7"/>
      <c r="G38" s="7"/>
      <c r="H38" s="7"/>
      <c r="I38" s="7"/>
      <c r="J38" s="7">
        <f t="shared" si="1"/>
        <v>0</v>
      </c>
      <c r="K38" s="7">
        <f t="shared" si="1"/>
        <v>0</v>
      </c>
      <c r="L38" s="7">
        <f t="shared" si="1"/>
        <v>0</v>
      </c>
    </row>
    <row r="39" spans="1:12" x14ac:dyDescent="0.25">
      <c r="A39" s="8" t="s">
        <v>144</v>
      </c>
      <c r="B39" s="5">
        <v>34</v>
      </c>
      <c r="C39" s="5" t="s">
        <v>145</v>
      </c>
      <c r="D39" s="7">
        <v>1</v>
      </c>
      <c r="E39" s="7"/>
      <c r="F39" s="7"/>
      <c r="G39" s="7"/>
      <c r="H39" s="7"/>
      <c r="I39" s="7"/>
      <c r="J39" s="7">
        <f t="shared" si="1"/>
        <v>1</v>
      </c>
      <c r="K39" s="7">
        <f t="shared" si="1"/>
        <v>0</v>
      </c>
      <c r="L39" s="7">
        <f t="shared" si="1"/>
        <v>0</v>
      </c>
    </row>
    <row r="40" spans="1:12" x14ac:dyDescent="0.25">
      <c r="A40" s="8" t="s">
        <v>146</v>
      </c>
      <c r="B40" s="5">
        <v>35</v>
      </c>
      <c r="C40" s="5" t="s">
        <v>147</v>
      </c>
      <c r="D40" s="7"/>
      <c r="E40" s="7"/>
      <c r="F40" s="7"/>
      <c r="G40" s="7"/>
      <c r="H40" s="7"/>
      <c r="I40" s="7"/>
      <c r="J40" s="7">
        <f t="shared" si="1"/>
        <v>0</v>
      </c>
      <c r="K40" s="7">
        <f t="shared" si="1"/>
        <v>0</v>
      </c>
      <c r="L40" s="7">
        <f t="shared" si="1"/>
        <v>0</v>
      </c>
    </row>
    <row r="41" spans="1:12" ht="51" x14ac:dyDescent="0.25">
      <c r="A41" s="8" t="s">
        <v>148</v>
      </c>
      <c r="B41" s="5">
        <v>36</v>
      </c>
      <c r="C41" s="5" t="s">
        <v>149</v>
      </c>
      <c r="D41" s="7"/>
      <c r="E41" s="7"/>
      <c r="F41" s="7"/>
      <c r="G41" s="7"/>
      <c r="H41" s="7"/>
      <c r="I41" s="7"/>
      <c r="J41" s="7">
        <f t="shared" si="1"/>
        <v>0</v>
      </c>
      <c r="K41" s="7">
        <f t="shared" si="1"/>
        <v>0</v>
      </c>
      <c r="L41" s="7">
        <f t="shared" si="1"/>
        <v>0</v>
      </c>
    </row>
    <row r="42" spans="1:12" ht="25.5" x14ac:dyDescent="0.25">
      <c r="A42" s="8" t="s">
        <v>150</v>
      </c>
      <c r="B42" s="5">
        <v>37</v>
      </c>
      <c r="C42" s="5" t="s">
        <v>151</v>
      </c>
      <c r="D42" s="7"/>
      <c r="E42" s="7"/>
      <c r="F42" s="7"/>
      <c r="G42" s="7"/>
      <c r="H42" s="7"/>
      <c r="I42" s="7"/>
      <c r="J42" s="7">
        <f t="shared" si="1"/>
        <v>0</v>
      </c>
      <c r="K42" s="7">
        <f t="shared" si="1"/>
        <v>0</v>
      </c>
      <c r="L42" s="7">
        <f t="shared" si="1"/>
        <v>0</v>
      </c>
    </row>
    <row r="43" spans="1:12" x14ac:dyDescent="0.25">
      <c r="A43" s="10" t="s">
        <v>152</v>
      </c>
      <c r="B43" s="5">
        <v>38</v>
      </c>
      <c r="C43" s="5" t="s">
        <v>153</v>
      </c>
      <c r="D43" s="7"/>
      <c r="E43" s="7"/>
      <c r="F43" s="7"/>
      <c r="G43" s="7"/>
      <c r="H43" s="7">
        <v>1</v>
      </c>
      <c r="I43" s="7"/>
      <c r="J43" s="7">
        <f t="shared" si="1"/>
        <v>0</v>
      </c>
      <c r="K43" s="7">
        <f t="shared" si="1"/>
        <v>1</v>
      </c>
      <c r="L43" s="7">
        <f t="shared" si="1"/>
        <v>0</v>
      </c>
    </row>
    <row r="44" spans="1:12" x14ac:dyDescent="0.25">
      <c r="A44" s="8" t="s">
        <v>154</v>
      </c>
      <c r="B44" s="5">
        <v>39</v>
      </c>
      <c r="C44" s="5" t="s">
        <v>155</v>
      </c>
      <c r="D44" s="7"/>
      <c r="E44" s="7"/>
      <c r="F44" s="7"/>
      <c r="G44" s="7"/>
      <c r="H44" s="7"/>
      <c r="I44" s="7"/>
      <c r="J44" s="7">
        <f t="shared" si="1"/>
        <v>0</v>
      </c>
      <c r="K44" s="7">
        <f t="shared" si="1"/>
        <v>0</v>
      </c>
      <c r="L44" s="7">
        <f t="shared" si="1"/>
        <v>0</v>
      </c>
    </row>
    <row r="45" spans="1:12" ht="25.5" x14ac:dyDescent="0.25">
      <c r="A45" s="8" t="s">
        <v>156</v>
      </c>
      <c r="B45" s="5" t="s">
        <v>157</v>
      </c>
      <c r="C45" s="5" t="s">
        <v>158</v>
      </c>
      <c r="D45" s="7"/>
      <c r="E45" s="7"/>
      <c r="F45" s="7"/>
      <c r="G45" s="7"/>
      <c r="H45" s="7"/>
      <c r="I45" s="7"/>
      <c r="J45" s="7">
        <f t="shared" si="1"/>
        <v>0</v>
      </c>
      <c r="K45" s="7">
        <f t="shared" si="1"/>
        <v>0</v>
      </c>
      <c r="L45" s="7">
        <f t="shared" si="1"/>
        <v>0</v>
      </c>
    </row>
    <row r="46" spans="1:12" ht="51" x14ac:dyDescent="0.25">
      <c r="A46" s="8" t="s">
        <v>159</v>
      </c>
      <c r="B46" s="5" t="s">
        <v>160</v>
      </c>
      <c r="C46" s="5" t="s">
        <v>161</v>
      </c>
      <c r="D46" s="7"/>
      <c r="E46" s="7"/>
      <c r="F46" s="7"/>
      <c r="G46" s="7"/>
      <c r="H46" s="7"/>
      <c r="I46" s="7"/>
      <c r="J46" s="7">
        <f t="shared" si="1"/>
        <v>0</v>
      </c>
      <c r="K46" s="7">
        <f t="shared" si="1"/>
        <v>0</v>
      </c>
      <c r="L46" s="7">
        <f t="shared" si="1"/>
        <v>0</v>
      </c>
    </row>
    <row r="47" spans="1:12" ht="24.75" customHeight="1" x14ac:dyDescent="0.25">
      <c r="A47" s="10" t="s">
        <v>162</v>
      </c>
      <c r="B47" s="5">
        <v>42</v>
      </c>
      <c r="C47" s="5" t="s">
        <v>192</v>
      </c>
      <c r="D47" s="7">
        <v>15</v>
      </c>
      <c r="E47" s="7">
        <v>7</v>
      </c>
      <c r="F47" s="7">
        <v>1</v>
      </c>
      <c r="G47" s="7">
        <v>14</v>
      </c>
      <c r="H47" s="7">
        <v>10</v>
      </c>
      <c r="I47" s="7"/>
      <c r="J47" s="7">
        <f t="shared" si="1"/>
        <v>29</v>
      </c>
      <c r="K47" s="7">
        <f t="shared" si="1"/>
        <v>17</v>
      </c>
      <c r="L47" s="7">
        <f t="shared" si="1"/>
        <v>1</v>
      </c>
    </row>
    <row r="48" spans="1:12" ht="25.5" x14ac:dyDescent="0.25">
      <c r="A48" s="8" t="s">
        <v>193</v>
      </c>
      <c r="B48" s="5" t="s">
        <v>165</v>
      </c>
      <c r="C48" s="5" t="s">
        <v>166</v>
      </c>
      <c r="D48" s="7"/>
      <c r="E48" s="7"/>
      <c r="F48" s="7">
        <v>1</v>
      </c>
      <c r="G48" s="7"/>
      <c r="H48" s="7"/>
      <c r="I48" s="7"/>
      <c r="J48" s="7">
        <f t="shared" si="1"/>
        <v>0</v>
      </c>
      <c r="K48" s="7">
        <f t="shared" si="1"/>
        <v>0</v>
      </c>
      <c r="L48" s="7">
        <f t="shared" si="1"/>
        <v>1</v>
      </c>
    </row>
    <row r="49" spans="1:12" x14ac:dyDescent="0.25">
      <c r="A49" s="8" t="s">
        <v>167</v>
      </c>
      <c r="B49" s="5">
        <v>44</v>
      </c>
      <c r="C49" s="5" t="s">
        <v>168</v>
      </c>
      <c r="D49" s="7">
        <v>15</v>
      </c>
      <c r="E49" s="7">
        <v>6</v>
      </c>
      <c r="F49" s="7"/>
      <c r="G49" s="7">
        <v>13</v>
      </c>
      <c r="H49" s="7">
        <v>7</v>
      </c>
      <c r="I49" s="7"/>
      <c r="J49" s="7">
        <f t="shared" si="1"/>
        <v>28</v>
      </c>
      <c r="K49" s="7">
        <f t="shared" si="1"/>
        <v>13</v>
      </c>
      <c r="L49" s="7">
        <f t="shared" si="1"/>
        <v>0</v>
      </c>
    </row>
    <row r="50" spans="1:12" ht="25.5" x14ac:dyDescent="0.25">
      <c r="A50" s="8" t="s">
        <v>169</v>
      </c>
      <c r="B50" s="5">
        <v>45</v>
      </c>
      <c r="C50" s="5" t="s">
        <v>170</v>
      </c>
      <c r="D50" s="7"/>
      <c r="E50" s="7"/>
      <c r="F50" s="7"/>
      <c r="G50" s="7">
        <v>1</v>
      </c>
      <c r="H50" s="7"/>
      <c r="I50" s="7"/>
      <c r="J50" s="7">
        <f t="shared" si="1"/>
        <v>1</v>
      </c>
      <c r="K50" s="7">
        <f t="shared" si="1"/>
        <v>0</v>
      </c>
      <c r="L50" s="7">
        <f t="shared" si="1"/>
        <v>0</v>
      </c>
    </row>
    <row r="51" spans="1:12" x14ac:dyDescent="0.25">
      <c r="A51" s="8" t="s">
        <v>171</v>
      </c>
      <c r="B51" s="5">
        <v>46</v>
      </c>
      <c r="C51" s="5" t="s">
        <v>172</v>
      </c>
      <c r="D51" s="7"/>
      <c r="E51" s="7"/>
      <c r="F51" s="7"/>
      <c r="G51" s="7"/>
      <c r="H51" s="7"/>
      <c r="I51" s="7"/>
      <c r="J51" s="7">
        <f t="shared" si="1"/>
        <v>0</v>
      </c>
      <c r="K51" s="7">
        <f t="shared" si="1"/>
        <v>0</v>
      </c>
      <c r="L51" s="7">
        <f t="shared" si="1"/>
        <v>0</v>
      </c>
    </row>
    <row r="52" spans="1:12" x14ac:dyDescent="0.25">
      <c r="A52" s="10" t="s">
        <v>173</v>
      </c>
      <c r="B52" s="5">
        <v>47</v>
      </c>
      <c r="C52" s="5" t="s">
        <v>174</v>
      </c>
      <c r="D52" s="7"/>
      <c r="E52" s="7">
        <v>1</v>
      </c>
      <c r="F52" s="7"/>
      <c r="G52" s="7"/>
      <c r="H52" s="7">
        <v>4</v>
      </c>
      <c r="I52" s="7"/>
      <c r="J52" s="7">
        <f t="shared" si="1"/>
        <v>0</v>
      </c>
      <c r="K52" s="7">
        <f t="shared" si="1"/>
        <v>5</v>
      </c>
      <c r="L52" s="7">
        <f t="shared" si="1"/>
        <v>0</v>
      </c>
    </row>
    <row r="53" spans="1:12" ht="25.5" x14ac:dyDescent="0.25">
      <c r="A53" s="8" t="s">
        <v>175</v>
      </c>
      <c r="B53" s="5">
        <v>48</v>
      </c>
      <c r="C53" s="5" t="s">
        <v>176</v>
      </c>
      <c r="D53" s="7"/>
      <c r="E53" s="7"/>
      <c r="F53" s="7"/>
      <c r="G53" s="7"/>
      <c r="H53" s="7"/>
      <c r="I53" s="7"/>
      <c r="J53" s="7">
        <f t="shared" si="1"/>
        <v>0</v>
      </c>
      <c r="K53" s="7">
        <f t="shared" si="1"/>
        <v>0</v>
      </c>
      <c r="L53" s="7">
        <f t="shared" si="1"/>
        <v>0</v>
      </c>
    </row>
    <row r="54" spans="1:12" ht="25.5" x14ac:dyDescent="0.25">
      <c r="A54" s="8" t="s">
        <v>177</v>
      </c>
      <c r="B54" s="5">
        <v>49</v>
      </c>
      <c r="C54" s="5" t="s">
        <v>178</v>
      </c>
      <c r="D54" s="7"/>
      <c r="E54" s="7"/>
      <c r="F54" s="7"/>
      <c r="G54" s="7"/>
      <c r="H54" s="7">
        <v>2</v>
      </c>
      <c r="I54" s="7"/>
      <c r="J54" s="7">
        <f t="shared" si="1"/>
        <v>0</v>
      </c>
      <c r="K54" s="7">
        <f t="shared" si="1"/>
        <v>2</v>
      </c>
      <c r="L54" s="7">
        <f t="shared" si="1"/>
        <v>0</v>
      </c>
    </row>
    <row r="55" spans="1:12" ht="25.5" x14ac:dyDescent="0.25">
      <c r="A55" s="8" t="s">
        <v>179</v>
      </c>
      <c r="B55" s="5">
        <v>50</v>
      </c>
      <c r="C55" s="5" t="s">
        <v>180</v>
      </c>
      <c r="D55" s="7"/>
      <c r="E55" s="7"/>
      <c r="F55" s="7"/>
      <c r="G55" s="7"/>
      <c r="H55" s="7">
        <v>1</v>
      </c>
      <c r="I55" s="7"/>
      <c r="J55" s="7">
        <f t="shared" si="1"/>
        <v>0</v>
      </c>
      <c r="K55" s="7">
        <f t="shared" si="1"/>
        <v>1</v>
      </c>
      <c r="L55" s="7">
        <f t="shared" si="1"/>
        <v>0</v>
      </c>
    </row>
    <row r="56" spans="1:12" x14ac:dyDescent="0.25">
      <c r="A56" s="10" t="s">
        <v>181</v>
      </c>
      <c r="B56" s="5">
        <v>51</v>
      </c>
      <c r="C56" s="5"/>
      <c r="D56" s="7">
        <v>2</v>
      </c>
      <c r="E56" s="7">
        <v>8</v>
      </c>
      <c r="F56" s="7">
        <v>1</v>
      </c>
      <c r="G56" s="7">
        <v>1</v>
      </c>
      <c r="H56" s="7">
        <v>12</v>
      </c>
      <c r="I56" s="7"/>
      <c r="J56" s="7">
        <f t="shared" si="1"/>
        <v>3</v>
      </c>
      <c r="K56" s="7">
        <f t="shared" si="1"/>
        <v>20</v>
      </c>
      <c r="L56" s="7">
        <f t="shared" si="1"/>
        <v>1</v>
      </c>
    </row>
    <row r="57" spans="1:12" x14ac:dyDescent="0.25">
      <c r="A57" s="8" t="s">
        <v>182</v>
      </c>
      <c r="B57" s="5">
        <v>52</v>
      </c>
      <c r="C57" s="5"/>
      <c r="D57" s="20">
        <f>SUM(D6:D56)</f>
        <v>99</v>
      </c>
      <c r="E57" s="20">
        <f t="shared" ref="E57:L57" si="2">SUM(E6:E56)</f>
        <v>157</v>
      </c>
      <c r="F57" s="20">
        <f t="shared" si="2"/>
        <v>33</v>
      </c>
      <c r="G57" s="20">
        <f t="shared" si="2"/>
        <v>58</v>
      </c>
      <c r="H57" s="20">
        <f t="shared" si="2"/>
        <v>147</v>
      </c>
      <c r="I57" s="20">
        <f t="shared" si="2"/>
        <v>38</v>
      </c>
      <c r="J57" s="20">
        <f t="shared" si="2"/>
        <v>157</v>
      </c>
      <c r="K57" s="20">
        <f t="shared" si="2"/>
        <v>304</v>
      </c>
      <c r="L57" s="20">
        <f t="shared" si="2"/>
        <v>71</v>
      </c>
    </row>
  </sheetData>
  <mergeCells count="7">
    <mergeCell ref="A1:K1"/>
    <mergeCell ref="A3:A4"/>
    <mergeCell ref="B3:B4"/>
    <mergeCell ref="C3:C4"/>
    <mergeCell ref="D3:F3"/>
    <mergeCell ref="G3:I3"/>
    <mergeCell ref="J3:L3"/>
  </mergeCells>
  <phoneticPr fontId="8" type="noConversion"/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8" sqref="B8"/>
    </sheetView>
  </sheetViews>
  <sheetFormatPr defaultRowHeight="15" x14ac:dyDescent="0.25"/>
  <cols>
    <col min="1" max="1" width="47.42578125" style="2" customWidth="1"/>
    <col min="2" max="16384" width="9.140625" style="2"/>
  </cols>
  <sheetData>
    <row r="1" spans="1:4" ht="15.75" x14ac:dyDescent="0.25">
      <c r="A1" s="31" t="s">
        <v>214</v>
      </c>
      <c r="B1" s="31"/>
      <c r="C1" s="31"/>
      <c r="D1" s="31"/>
    </row>
    <row r="3" spans="1:4" ht="25.5" x14ac:dyDescent="0.25">
      <c r="A3" s="5" t="s">
        <v>194</v>
      </c>
      <c r="B3" s="5" t="s">
        <v>10</v>
      </c>
      <c r="C3" s="5" t="s">
        <v>11</v>
      </c>
      <c r="D3" s="5" t="s">
        <v>12</v>
      </c>
    </row>
    <row r="4" spans="1:4" ht="25.5" x14ac:dyDescent="0.25">
      <c r="A4" s="8" t="s">
        <v>195</v>
      </c>
      <c r="B4" s="7"/>
      <c r="C4" s="7"/>
      <c r="D4" s="7">
        <f>B4+C4</f>
        <v>0</v>
      </c>
    </row>
  </sheetData>
  <mergeCells count="1">
    <mergeCell ref="A1:D1"/>
  </mergeCells>
  <phoneticPr fontId="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activeCell="E24" sqref="E24"/>
    </sheetView>
  </sheetViews>
  <sheetFormatPr defaultRowHeight="15" x14ac:dyDescent="0.25"/>
  <cols>
    <col min="1" max="1" width="47.7109375" style="2" customWidth="1"/>
    <col min="2" max="16384" width="9.140625" style="2"/>
  </cols>
  <sheetData>
    <row r="1" spans="1:11" ht="15.75" x14ac:dyDescent="0.25">
      <c r="A1" s="31" t="s">
        <v>210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x14ac:dyDescent="0.25">
      <c r="A3" s="32" t="s">
        <v>57</v>
      </c>
      <c r="B3" s="32" t="s">
        <v>9</v>
      </c>
      <c r="C3" s="32" t="s">
        <v>10</v>
      </c>
      <c r="D3" s="32"/>
      <c r="E3" s="32"/>
      <c r="F3" s="32" t="s">
        <v>11</v>
      </c>
      <c r="G3" s="32"/>
      <c r="H3" s="32"/>
      <c r="I3" s="32" t="s">
        <v>12</v>
      </c>
      <c r="J3" s="32"/>
      <c r="K3" s="32"/>
    </row>
    <row r="4" spans="1:11" ht="25.5" x14ac:dyDescent="0.25">
      <c r="A4" s="32"/>
      <c r="B4" s="32"/>
      <c r="C4" s="5" t="s">
        <v>58</v>
      </c>
      <c r="D4" s="5" t="s">
        <v>59</v>
      </c>
      <c r="E4" s="5" t="s">
        <v>60</v>
      </c>
      <c r="F4" s="5" t="s">
        <v>58</v>
      </c>
      <c r="G4" s="5" t="s">
        <v>59</v>
      </c>
      <c r="H4" s="5" t="s">
        <v>60</v>
      </c>
      <c r="I4" s="5" t="s">
        <v>58</v>
      </c>
      <c r="J4" s="5" t="s">
        <v>59</v>
      </c>
      <c r="K4" s="5" t="s">
        <v>61</v>
      </c>
    </row>
    <row r="5" spans="1:1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x14ac:dyDescent="0.25">
      <c r="A6" s="8" t="s">
        <v>196</v>
      </c>
      <c r="B6" s="5">
        <v>1</v>
      </c>
      <c r="C6" s="18">
        <v>1505</v>
      </c>
      <c r="D6" s="18">
        <v>642</v>
      </c>
      <c r="E6" s="18">
        <v>0</v>
      </c>
      <c r="F6" s="18">
        <v>1069</v>
      </c>
      <c r="G6" s="18">
        <v>598</v>
      </c>
      <c r="H6" s="18">
        <v>0</v>
      </c>
      <c r="I6" s="18">
        <f>C6+F6</f>
        <v>2574</v>
      </c>
      <c r="J6" s="18">
        <f t="shared" ref="J6:K12" si="0">D6+G6</f>
        <v>1240</v>
      </c>
      <c r="K6" s="18">
        <f t="shared" si="0"/>
        <v>0</v>
      </c>
    </row>
    <row r="7" spans="1:11" x14ac:dyDescent="0.25">
      <c r="A7" s="8" t="s">
        <v>197</v>
      </c>
      <c r="B7" s="5">
        <v>2</v>
      </c>
      <c r="C7" s="18">
        <v>719</v>
      </c>
      <c r="D7" s="18">
        <v>491</v>
      </c>
      <c r="E7" s="18">
        <v>0</v>
      </c>
      <c r="F7" s="18">
        <v>465</v>
      </c>
      <c r="G7" s="18">
        <v>559</v>
      </c>
      <c r="H7" s="18">
        <v>0</v>
      </c>
      <c r="I7" s="18">
        <f t="shared" ref="I7:I12" si="1">C7+F7</f>
        <v>1184</v>
      </c>
      <c r="J7" s="18">
        <f t="shared" si="0"/>
        <v>1050</v>
      </c>
      <c r="K7" s="18">
        <f t="shared" si="0"/>
        <v>0</v>
      </c>
    </row>
    <row r="8" spans="1:11" x14ac:dyDescent="0.25">
      <c r="A8" s="8" t="s">
        <v>198</v>
      </c>
      <c r="B8" s="5">
        <v>3</v>
      </c>
      <c r="C8" s="18">
        <v>506</v>
      </c>
      <c r="D8" s="18">
        <v>1451</v>
      </c>
      <c r="E8" s="18">
        <v>103</v>
      </c>
      <c r="F8" s="18">
        <v>726</v>
      </c>
      <c r="G8" s="18">
        <v>1347</v>
      </c>
      <c r="H8" s="18">
        <v>125</v>
      </c>
      <c r="I8" s="18">
        <f t="shared" si="1"/>
        <v>1232</v>
      </c>
      <c r="J8" s="18">
        <f t="shared" si="0"/>
        <v>2798</v>
      </c>
      <c r="K8" s="18">
        <f t="shared" si="0"/>
        <v>228</v>
      </c>
    </row>
    <row r="9" spans="1:11" x14ac:dyDescent="0.25">
      <c r="A9" s="8" t="s">
        <v>199</v>
      </c>
      <c r="B9" s="5">
        <v>4</v>
      </c>
      <c r="C9" s="18">
        <v>20</v>
      </c>
      <c r="D9" s="18">
        <v>47</v>
      </c>
      <c r="E9" s="18">
        <v>4</v>
      </c>
      <c r="F9" s="18">
        <v>26</v>
      </c>
      <c r="G9" s="18">
        <v>37</v>
      </c>
      <c r="H9" s="18">
        <v>0</v>
      </c>
      <c r="I9" s="18">
        <f t="shared" si="1"/>
        <v>46</v>
      </c>
      <c r="J9" s="18">
        <f t="shared" si="0"/>
        <v>84</v>
      </c>
      <c r="K9" s="18">
        <f t="shared" si="0"/>
        <v>4</v>
      </c>
    </row>
    <row r="10" spans="1:11" x14ac:dyDescent="0.25">
      <c r="A10" s="8" t="s">
        <v>200</v>
      </c>
      <c r="B10" s="5">
        <v>5</v>
      </c>
      <c r="C10" s="18">
        <v>44</v>
      </c>
      <c r="D10" s="18">
        <v>83</v>
      </c>
      <c r="E10" s="18">
        <v>21</v>
      </c>
      <c r="F10" s="18">
        <v>72</v>
      </c>
      <c r="G10" s="18">
        <v>112</v>
      </c>
      <c r="H10" s="18">
        <v>38</v>
      </c>
      <c r="I10" s="18">
        <f t="shared" si="1"/>
        <v>116</v>
      </c>
      <c r="J10" s="18">
        <f t="shared" si="0"/>
        <v>195</v>
      </c>
      <c r="K10" s="18">
        <f t="shared" si="0"/>
        <v>59</v>
      </c>
    </row>
    <row r="11" spans="1:11" ht="25.5" x14ac:dyDescent="0.25">
      <c r="A11" s="8" t="s">
        <v>201</v>
      </c>
      <c r="B11" s="5">
        <v>6</v>
      </c>
      <c r="C11" s="18">
        <v>6</v>
      </c>
      <c r="D11" s="18">
        <v>11</v>
      </c>
      <c r="E11" s="18">
        <v>0</v>
      </c>
      <c r="F11" s="18">
        <v>5</v>
      </c>
      <c r="G11" s="18">
        <v>8</v>
      </c>
      <c r="H11" s="18">
        <v>1</v>
      </c>
      <c r="I11" s="18">
        <f t="shared" si="1"/>
        <v>11</v>
      </c>
      <c r="J11" s="18">
        <f t="shared" si="0"/>
        <v>19</v>
      </c>
      <c r="K11" s="18">
        <f t="shared" si="0"/>
        <v>1</v>
      </c>
    </row>
    <row r="12" spans="1:11" ht="25.5" x14ac:dyDescent="0.25">
      <c r="A12" s="8" t="s">
        <v>202</v>
      </c>
      <c r="B12" s="5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f t="shared" si="1"/>
        <v>0</v>
      </c>
      <c r="J12" s="18">
        <f t="shared" si="0"/>
        <v>0</v>
      </c>
      <c r="K12" s="18">
        <f t="shared" si="0"/>
        <v>0</v>
      </c>
    </row>
    <row r="13" spans="1:11" x14ac:dyDescent="0.25">
      <c r="A13" s="8" t="s">
        <v>203</v>
      </c>
      <c r="B13" s="5">
        <v>8</v>
      </c>
      <c r="C13" s="21"/>
      <c r="D13" s="21"/>
      <c r="E13" s="21"/>
      <c r="F13" s="21"/>
      <c r="G13" s="21"/>
      <c r="H13" s="21"/>
      <c r="I13" s="21"/>
      <c r="J13" s="21"/>
      <c r="K13" s="21"/>
    </row>
  </sheetData>
  <mergeCells count="7">
    <mergeCell ref="I1:K1"/>
    <mergeCell ref="A3:A4"/>
    <mergeCell ref="B3:B4"/>
    <mergeCell ref="C3:E3"/>
    <mergeCell ref="F3:H3"/>
    <mergeCell ref="I3:K3"/>
    <mergeCell ref="A1:H1"/>
  </mergeCells>
  <phoneticPr fontId="8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</vt:lpstr>
      <vt:lpstr>1000</vt:lpstr>
      <vt:lpstr>2000</vt:lpstr>
      <vt:lpstr>3000</vt:lpstr>
      <vt:lpstr>4000</vt:lpstr>
      <vt:lpstr>5000</vt:lpstr>
      <vt:lpstr>6000</vt:lpstr>
      <vt:lpstr>6001</vt:lpstr>
      <vt:lpstr>7000</vt:lpstr>
      <vt:lpstr>Лист1</vt:lpstr>
      <vt:lpstr>'4000'!Область_печати</vt:lpstr>
    </vt:vector>
  </TitlesOfParts>
  <Company>Управление здравоохранения Администрации г.Норильска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Вачаева</dc:creator>
  <cp:lastModifiedBy>Горновых Татьяна Анатольевна</cp:lastModifiedBy>
  <cp:lastPrinted>2013-12-30T07:34:53Z</cp:lastPrinted>
  <dcterms:created xsi:type="dcterms:W3CDTF">2013-08-27T03:26:52Z</dcterms:created>
  <dcterms:modified xsi:type="dcterms:W3CDTF">2013-12-30T08:01:37Z</dcterms:modified>
</cp:coreProperties>
</file>